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c11\Desktop\Aaron\"/>
    </mc:Choice>
  </mc:AlternateContent>
  <bookViews>
    <workbookView xWindow="0" yWindow="0" windowWidth="28800" windowHeight="11835"/>
  </bookViews>
  <sheets>
    <sheet name="Directory" sheetId="3" r:id="rId1"/>
    <sheet name="A1" sheetId="7" r:id="rId2"/>
    <sheet name="A2" sheetId="11" r:id="rId3"/>
    <sheet name="A3" sheetId="17" r:id="rId4"/>
    <sheet name="S1" sheetId="6" r:id="rId5"/>
    <sheet name="S2" sheetId="16" r:id="rId6"/>
    <sheet name="S3" sheetId="4" r:id="rId7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7" l="1"/>
  <c r="G17" i="7"/>
  <c r="G16" i="7"/>
  <c r="G15" i="7"/>
  <c r="G14" i="7"/>
  <c r="G13" i="7"/>
  <c r="G12" i="7"/>
  <c r="G11" i="7"/>
  <c r="G10" i="7"/>
  <c r="G9" i="7"/>
  <c r="G8" i="7"/>
  <c r="G7" i="7"/>
  <c r="G6" i="7"/>
  <c r="D8" i="4"/>
  <c r="Q21" i="11"/>
  <c r="C21" i="11"/>
  <c r="AA21" i="11"/>
  <c r="M21" i="11"/>
  <c r="Z21" i="11"/>
  <c r="L21" i="11"/>
  <c r="Y21" i="11"/>
  <c r="K21" i="11"/>
  <c r="W21" i="11"/>
  <c r="I21" i="11"/>
  <c r="V21" i="11"/>
  <c r="H21" i="11"/>
  <c r="U21" i="11"/>
  <c r="G21" i="11"/>
  <c r="T21" i="11"/>
  <c r="F21" i="11"/>
  <c r="S21" i="11"/>
  <c r="E21" i="11"/>
  <c r="AB21" i="11"/>
  <c r="N21" i="11"/>
  <c r="AC21" i="11"/>
  <c r="O21" i="11"/>
  <c r="X21" i="11"/>
  <c r="J21" i="11"/>
  <c r="R21" i="11"/>
  <c r="D21" i="11"/>
</calcChain>
</file>

<file path=xl/sharedStrings.xml><?xml version="1.0" encoding="utf-8"?>
<sst xmlns="http://schemas.openxmlformats.org/spreadsheetml/2006/main" count="1176" uniqueCount="343">
  <si>
    <t>2013-2014</t>
  </si>
  <si>
    <t>2017-2018</t>
  </si>
  <si>
    <t>2015-2016</t>
  </si>
  <si>
    <t>Age</t>
  </si>
  <si>
    <t>Sex</t>
  </si>
  <si>
    <t>Race</t>
  </si>
  <si>
    <t>Category</t>
  </si>
  <si>
    <t>No.</t>
  </si>
  <si>
    <t xml:space="preserve">Data Supplement </t>
  </si>
  <si>
    <t>S1</t>
  </si>
  <si>
    <t>Enrollees with at least one opioid prescription claim</t>
  </si>
  <si>
    <t>Enrollees with opioids overlapping with benzos, muscle relaxants</t>
  </si>
  <si>
    <t>Enrollees with opioids from 3+ different prescribers</t>
  </si>
  <si>
    <t>Enrollees with opioids from 3+ different pharmacies</t>
  </si>
  <si>
    <t>Enrollees with a diagnosis of opioid use disorder</t>
  </si>
  <si>
    <t>Rural</t>
  </si>
  <si>
    <t>Yancey</t>
  </si>
  <si>
    <t>Yadkin</t>
  </si>
  <si>
    <t>Wilson</t>
  </si>
  <si>
    <t>Wilkes</t>
  </si>
  <si>
    <t>Wayne</t>
  </si>
  <si>
    <t>Watauga</t>
  </si>
  <si>
    <t>Washington</t>
  </si>
  <si>
    <t>Warren</t>
  </si>
  <si>
    <t>Wake</t>
  </si>
  <si>
    <t>Vance</t>
  </si>
  <si>
    <t>Union</t>
  </si>
  <si>
    <t>Tyrrell</t>
  </si>
  <si>
    <t>Transylvania</t>
  </si>
  <si>
    <t>Swain</t>
  </si>
  <si>
    <t>Surry</t>
  </si>
  <si>
    <t>Stokes</t>
  </si>
  <si>
    <t>Stanly</t>
  </si>
  <si>
    <t>Scotland</t>
  </si>
  <si>
    <t>Sampson</t>
  </si>
  <si>
    <t>Rutherford</t>
  </si>
  <si>
    <t>Rowan</t>
  </si>
  <si>
    <t>Rockingham</t>
  </si>
  <si>
    <t>Robeson</t>
  </si>
  <si>
    <t>Richmond</t>
  </si>
  <si>
    <t>Randolph</t>
  </si>
  <si>
    <t>Polk</t>
  </si>
  <si>
    <t>Pitt</t>
  </si>
  <si>
    <t>Person</t>
  </si>
  <si>
    <t>Perquimans</t>
  </si>
  <si>
    <t>Pender</t>
  </si>
  <si>
    <t>Pasquotank</t>
  </si>
  <si>
    <t>Pamlico</t>
  </si>
  <si>
    <t>Orange</t>
  </si>
  <si>
    <t>Onslow</t>
  </si>
  <si>
    <t>Northampton</t>
  </si>
  <si>
    <t>New Hanover</t>
  </si>
  <si>
    <t>Nash</t>
  </si>
  <si>
    <t>Moore</t>
  </si>
  <si>
    <t>Montgomery</t>
  </si>
  <si>
    <t>Mitchell</t>
  </si>
  <si>
    <t>Mecklenburg</t>
  </si>
  <si>
    <t>McDowell</t>
  </si>
  <si>
    <t>Martin</t>
  </si>
  <si>
    <t>Madison</t>
  </si>
  <si>
    <t>Macon</t>
  </si>
  <si>
    <t>Lincoln</t>
  </si>
  <si>
    <t>Lenoir</t>
  </si>
  <si>
    <t>Lee</t>
  </si>
  <si>
    <t>Jones</t>
  </si>
  <si>
    <t>Johnston</t>
  </si>
  <si>
    <t>Jackson</t>
  </si>
  <si>
    <t>Iredell</t>
  </si>
  <si>
    <t>Hyde</t>
  </si>
  <si>
    <t>Hoke</t>
  </si>
  <si>
    <t>Hertford</t>
  </si>
  <si>
    <t>Henderson</t>
  </si>
  <si>
    <t>Haywood</t>
  </si>
  <si>
    <t>Harnett</t>
  </si>
  <si>
    <t>Halifax</t>
  </si>
  <si>
    <t>Guilford</t>
  </si>
  <si>
    <t>Greene</t>
  </si>
  <si>
    <t>Granville</t>
  </si>
  <si>
    <t>Graham</t>
  </si>
  <si>
    <t>Gates</t>
  </si>
  <si>
    <t>Gaston</t>
  </si>
  <si>
    <t>Franklin</t>
  </si>
  <si>
    <t>Forsyth</t>
  </si>
  <si>
    <t>Edgecombe</t>
  </si>
  <si>
    <t>Durham</t>
  </si>
  <si>
    <t>Duplin</t>
  </si>
  <si>
    <t>Davie</t>
  </si>
  <si>
    <t>Davidson</t>
  </si>
  <si>
    <t>Dare</t>
  </si>
  <si>
    <t>Currituck</t>
  </si>
  <si>
    <t>Cumberland</t>
  </si>
  <si>
    <t>Craven</t>
  </si>
  <si>
    <t>Columbus</t>
  </si>
  <si>
    <t>Cleveland</t>
  </si>
  <si>
    <t>Clay</t>
  </si>
  <si>
    <t>Chowan</t>
  </si>
  <si>
    <t>Cherokee</t>
  </si>
  <si>
    <t>Chatham</t>
  </si>
  <si>
    <t>Catawba</t>
  </si>
  <si>
    <t>Caswell</t>
  </si>
  <si>
    <t>Carteret</t>
  </si>
  <si>
    <t>Camden</t>
  </si>
  <si>
    <t>Caldwell</t>
  </si>
  <si>
    <t>Cabarrus</t>
  </si>
  <si>
    <t>Burke</t>
  </si>
  <si>
    <t>Buncombe</t>
  </si>
  <si>
    <t>Brunswick</t>
  </si>
  <si>
    <t>Bladen</t>
  </si>
  <si>
    <t>Bertie</t>
  </si>
  <si>
    <t>Beaufort</t>
  </si>
  <si>
    <t>Avery</t>
  </si>
  <si>
    <t>Ashe</t>
  </si>
  <si>
    <t>Anson</t>
  </si>
  <si>
    <t>Alleghany</t>
  </si>
  <si>
    <t>Alexander</t>
  </si>
  <si>
    <t>Alamance</t>
  </si>
  <si>
    <t>State/County</t>
  </si>
  <si>
    <t>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</si>
  <si>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</si>
  <si>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</si>
  <si>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</si>
  <si>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</si>
  <si>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</si>
  <si>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</si>
  <si>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</si>
  <si>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</si>
  <si>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</si>
  <si>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</si>
  <si>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Male</t>
  </si>
  <si>
    <t>Female</t>
  </si>
  <si>
    <t>African American</t>
  </si>
  <si>
    <t>White</t>
  </si>
  <si>
    <t>Any opioids</t>
  </si>
  <si>
    <t>Opioid-related Risk Categories and Cohorts</t>
  </si>
  <si>
    <t>2) Risky combinations</t>
  </si>
  <si>
    <t>3) SUD</t>
  </si>
  <si>
    <t>4) Multiple providers</t>
  </si>
  <si>
    <t>5) Overdose</t>
  </si>
  <si>
    <t>6) OUD</t>
  </si>
  <si>
    <t xml:space="preserve">Enrollees with a diagnosis of opioid overdose </t>
  </si>
  <si>
    <t>Total counts</t>
  </si>
  <si>
    <t>Cohort Description</t>
  </si>
  <si>
    <t>All</t>
  </si>
  <si>
    <t>At-risk cohorts</t>
  </si>
  <si>
    <t>Total counts per 1,000 
Medicaid enrollees</t>
  </si>
  <si>
    <t>A1</t>
  </si>
  <si>
    <t>A2</t>
  </si>
  <si>
    <t>Selected 
Medical Comorbidities</t>
  </si>
  <si>
    <t>Diabetes</t>
  </si>
  <si>
    <t>Pain</t>
  </si>
  <si>
    <t>Depression</t>
  </si>
  <si>
    <t>Mood Disorders</t>
  </si>
  <si>
    <t>Schizophrenia</t>
  </si>
  <si>
    <t>HIV</t>
  </si>
  <si>
    <t>Any cancer</t>
  </si>
  <si>
    <t xml:space="preserve">Other </t>
  </si>
  <si>
    <t>Demographics and selected medical comorbidities</t>
  </si>
  <si>
    <t>Total Medicaid enrollees 
&lt; 65 years old</t>
  </si>
  <si>
    <t>Of persons in Column B,...</t>
  </si>
  <si>
    <t>North Carolina</t>
  </si>
  <si>
    <t>% of all Medicaid enrollees</t>
  </si>
  <si>
    <t>A3</t>
  </si>
  <si>
    <t>--</t>
  </si>
  <si>
    <t>All-cause mortality</t>
  </si>
  <si>
    <t>Unintentional opioid overdose</t>
  </si>
  <si>
    <t>Unintentional synthetic opioid overdose</t>
  </si>
  <si>
    <t>Unintentional heroin overdose</t>
  </si>
  <si>
    <t>All-cause hospitalization</t>
  </si>
  <si>
    <t>Endocarditis infection</t>
  </si>
  <si>
    <t>HIV infection</t>
  </si>
  <si>
    <t>Mean</t>
  </si>
  <si>
    <t>Opioid prescription characteristics</t>
  </si>
  <si>
    <t>Average daily MME</t>
  </si>
  <si>
    <t>Average days supply</t>
  </si>
  <si>
    <t xml:space="preserve">Other/Unassigned </t>
  </si>
  <si>
    <t>S2</t>
  </si>
  <si>
    <t>Total counts per 1,000 
enrollees with 1+ opioid claims</t>
  </si>
  <si>
    <t>Hepatitis C infection</t>
  </si>
  <si>
    <t>Counts of Enrollees in Opioid-related Risk Categories and Cohorts</t>
  </si>
  <si>
    <t>Appendix</t>
  </si>
  <si>
    <t>S3</t>
  </si>
  <si>
    <t>% of Medicaid enrollees with 
1+ opioid claims</t>
  </si>
  <si>
    <t>Any opioid-related risk category</t>
  </si>
  <si>
    <t>Enrollees included in any (at least one) at-risk cohort (i.e., any from Row 6-16)</t>
  </si>
  <si>
    <t>Any prescription opioids</t>
  </si>
  <si>
    <t>High-dose opioids</t>
  </si>
  <si>
    <t>Risky opioid-related medication combinations</t>
  </si>
  <si>
    <t>Diagnoses of opioid use disorder</t>
  </si>
  <si>
    <t>All Medicaid enrollees &lt;65</t>
  </si>
  <si>
    <t xml:space="preserve">Prescription opioids from multiple providers </t>
  </si>
  <si>
    <t>Enrollees with prescription opioids from 3+ different prescribers</t>
  </si>
  <si>
    <t>Enrollees with prescription opioids from 3+ different pharmacies</t>
  </si>
  <si>
    <t>Enrollees with prescription opioids from 4+ different prescribers AND 4+ different pharmacies</t>
  </si>
  <si>
    <t>Outpatient ED visit (all-cause)</t>
  </si>
  <si>
    <t>(1.4,   1.5)</t>
  </si>
  <si>
    <t>(0.2,   0.3)</t>
  </si>
  <si>
    <t>(0.0,   0.0)</t>
  </si>
  <si>
    <t>(0.1,   0.2)</t>
  </si>
  <si>
    <t>(15.5,  15.7)</t>
  </si>
  <si>
    <t>(54.2,  54.6)</t>
  </si>
  <si>
    <t>(0.9,   0.9)</t>
  </si>
  <si>
    <t>(0.2,   0.2)</t>
  </si>
  <si>
    <t>(7.1,   7.8)</t>
  </si>
  <si>
    <t>(0.6,   0.8)</t>
  </si>
  <si>
    <t>(0.0,   0.1)</t>
  </si>
  <si>
    <t>(0.2,   0.4)</t>
  </si>
  <si>
    <t>(21.7,  22.8)</t>
  </si>
  <si>
    <t>(0.5,   0.7)</t>
  </si>
  <si>
    <t>(56.4,  57.8)</t>
  </si>
  <si>
    <t>(1.2,   1.5)</t>
  </si>
  <si>
    <t>(0.3,   0.4)</t>
  </si>
  <si>
    <t>(6.6,   7.6)</t>
  </si>
  <si>
    <t>(1.1,   1.6)</t>
  </si>
  <si>
    <t>(27.4,  29.2)</t>
  </si>
  <si>
    <t>(0.7,   1.0)</t>
  </si>
  <si>
    <t>(60.6,  62.6)</t>
  </si>
  <si>
    <t>(1.4,   1.9)</t>
  </si>
  <si>
    <t>(0.3,   0.6)</t>
  </si>
  <si>
    <t>(4.0,   4.6)</t>
  </si>
  <si>
    <t>(1.0,   1.3)</t>
  </si>
  <si>
    <t>(0.1,   0.3)</t>
  </si>
  <si>
    <t>(24.4,  25.7)</t>
  </si>
  <si>
    <t>(63.1,  64.6)</t>
  </si>
  <si>
    <t>(0.3,   0.5)</t>
  </si>
  <si>
    <t>(3.7,   4.3)</t>
  </si>
  <si>
    <t>(0.8,   1.1)</t>
  </si>
  <si>
    <t>(25.6,  26.8)</t>
  </si>
  <si>
    <t>(63.8,  65.1)</t>
  </si>
  <si>
    <t>(1.4,   1.8)</t>
  </si>
  <si>
    <t>(2.5,   3.4)</t>
  </si>
  <si>
    <t>(1.2,   1.8)</t>
  </si>
  <si>
    <t>(23.3,  25.6)</t>
  </si>
  <si>
    <t>(0.4,   0.9)</t>
  </si>
  <si>
    <t>(62.8,  65.4)</t>
  </si>
  <si>
    <t>(0.9,   1.4)</t>
  </si>
  <si>
    <t>(3.6,   4.0)</t>
  </si>
  <si>
    <t>(1.1,   1.3)</t>
  </si>
  <si>
    <t>(0.1,   0.1)</t>
  </si>
  <si>
    <t>(0.7,   0.8)</t>
  </si>
  <si>
    <t>(32.3,  33.2)</t>
  </si>
  <si>
    <t>(0.7,   0.9)</t>
  </si>
  <si>
    <t>(70.0,  70.9)</t>
  </si>
  <si>
    <t>(2.0,   2.2)</t>
  </si>
  <si>
    <t>(3.8,   4.2)</t>
  </si>
  <si>
    <t>(0.6,   0.7)</t>
  </si>
  <si>
    <t>(26.4,  27.3)</t>
  </si>
  <si>
    <t>(70.8,  71.6)</t>
  </si>
  <si>
    <t>(1.6,   1.8)</t>
  </si>
  <si>
    <t>(3.8,   4.4)</t>
  </si>
  <si>
    <t>(27.1,  28.4)</t>
  </si>
  <si>
    <t>(72.9,  74.3)</t>
  </si>
  <si>
    <t>(1.8,   2.2)</t>
  </si>
  <si>
    <t>(5.5,   7.2)</t>
  </si>
  <si>
    <t>(0.8,   1.6)</t>
  </si>
  <si>
    <t>(0.0,   0.3)</t>
  </si>
  <si>
    <t>(0.3,   0.9)</t>
  </si>
  <si>
    <t>(34.0,  37.3)</t>
  </si>
  <si>
    <t>(0.6,   1.2)</t>
  </si>
  <si>
    <t>(83.2,  85.8)</t>
  </si>
  <si>
    <t>(2.2,   3.3)</t>
  </si>
  <si>
    <t>(0.5,   1.1)</t>
  </si>
  <si>
    <t>(8.6,  11.9)</t>
  </si>
  <si>
    <t>(16.5,  20.4)</t>
  </si>
  <si>
    <t>(2.7,   4.5)</t>
  </si>
  <si>
    <t>(5.1,   7.7)</t>
  </si>
  <si>
    <t>(36.3,  41.6)</t>
  </si>
  <si>
    <t>(1.2,   2.6)</t>
  </si>
  <si>
    <t>(68.3,  73.3)</t>
  </si>
  <si>
    <t>(0.8,   2.0)</t>
  </si>
  <si>
    <t>(0.4,   1.4)</t>
  </si>
  <si>
    <t>(2.3,   2.6)</t>
  </si>
  <si>
    <t>(1.3,   1.5)</t>
  </si>
  <si>
    <t>(29.1,  30.0)</t>
  </si>
  <si>
    <t>(62.5,  63.5)</t>
  </si>
  <si>
    <t>(0.9,   1.1)</t>
  </si>
  <si>
    <t>Selected outcomes</t>
  </si>
  <si>
    <t>Total cohort counts, including counts per 1,000 Medicaid enrollees and 1,000 Medicaid opioid users</t>
  </si>
  <si>
    <t>Cumulative incidence of selected outcomes among enrollees in each opioid-related risk cohort (2017-2018)</t>
  </si>
  <si>
    <t>Rural Status</t>
  </si>
  <si>
    <t>%</t>
  </si>
  <si>
    <t xml:space="preserve"> -- </t>
  </si>
  <si>
    <r>
      <t>...no. (%) of such enrollees with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u/>
        <sz val="10"/>
        <color theme="1"/>
        <rFont val="Calibri"/>
        <family val="2"/>
        <scheme val="minor"/>
      </rPr>
      <t>at least 1 claim</t>
    </r>
    <r>
      <rPr>
        <b/>
        <sz val="10"/>
        <color theme="1"/>
        <rFont val="Calibri"/>
        <family val="2"/>
        <scheme val="minor"/>
      </rPr>
      <t xml:space="preserve"> 
</t>
    </r>
    <r>
      <rPr>
        <sz val="10"/>
        <color theme="1"/>
        <rFont val="Calibri"/>
        <family val="2"/>
        <scheme val="minor"/>
      </rPr>
      <t>for OUD treatment</t>
    </r>
  </si>
  <si>
    <t xml:space="preserve">Enrollees with at least one opioid claim who also have a 
diagnosis of opioid use disorder </t>
  </si>
  <si>
    <t>Incidence (%)</t>
  </si>
  <si>
    <t>95% 
Confidence Interval</t>
  </si>
  <si>
    <t>(11.7,  11.9)</t>
  </si>
  <si>
    <t>(5.1,   5.3)</t>
  </si>
  <si>
    <t>(14.0,  15.1)</t>
  </si>
  <si>
    <t>(9.0,   9.9)</t>
  </si>
  <si>
    <t>(24.1,  26.1)</t>
  </si>
  <si>
    <t>(17.7,  19.5)</t>
  </si>
  <si>
    <t>(24.7,  26.2)</t>
  </si>
  <si>
    <t>(16.6,  17.8)</t>
  </si>
  <si>
    <t>(23.6,  26.1)</t>
  </si>
  <si>
    <t>(16.8,  18.9)</t>
  </si>
  <si>
    <t>(23.2,  24.6)</t>
  </si>
  <si>
    <t>(15.6,  16.7)</t>
  </si>
  <si>
    <t>(18.4,  19.2)</t>
  </si>
  <si>
    <t>(11.2,  11.9)</t>
  </si>
  <si>
    <t>(22.8,  24.3)</t>
  </si>
  <si>
    <t xml:space="preserve"> (15.1,  16.3)</t>
  </si>
  <si>
    <t>(27.2,  31.1)</t>
  </si>
  <si>
    <t>(18.8,  22.0)</t>
  </si>
  <si>
    <t>(7.3,  12.0)</t>
  </si>
  <si>
    <t>(23.1,  29.1)</t>
  </si>
  <si>
    <t>Suburban</t>
  </si>
  <si>
    <t>Urban</t>
  </si>
  <si>
    <t>All Medicaid enrollees &lt;65 years old and not dually-enrolled in Medicare</t>
  </si>
  <si>
    <t>*This analysis excludes NC Medicaid enrollees who are dually-enrolled in Medicare</t>
  </si>
  <si>
    <t>Appendix 1: Total counts of Medicaid enrollees &lt;65 years old, not dually-enrolled in Medicare, in various opioid-related cohorts</t>
  </si>
  <si>
    <t>Total number of enrollees &gt;=14 years old meeting expanded OUD criteria</t>
  </si>
  <si>
    <t>Percent of Enrollees in Opioid-Related Risk Categories and Cohorts</t>
  </si>
  <si>
    <t>Enrollees with opioids from 4+ different prescribers AND 4+ different pharmacies</t>
  </si>
  <si>
    <t>Enrollees with a diagnosis of a substance use disorder who also use opioids</t>
  </si>
  <si>
    <t>Enrollees with opioids overlapping with gabapentin</t>
  </si>
  <si>
    <t>Enrollees with opioids overlapping with benzodiazepines</t>
  </si>
  <si>
    <t>*This analysis excludes NC Medicaid enrollees who are dually-enrolled in Medicare, and only includes prescriptions paid for by Medicaid.</t>
  </si>
  <si>
    <t>Enrollees with opioid Rx for 90+ MME/day</t>
  </si>
  <si>
    <t>Enrollees with Opioid Rx for 90+ MME/day for 90+ consecutive days</t>
  </si>
  <si>
    <t>Enrollees with opioid Rx for 90+ MME/day for 90+ consecutive days</t>
  </si>
  <si>
    <t>Appendix 3: Cumulative incidence of selected outcomes among enrollees in each opioid-related risk cohort (2017-2018)</t>
  </si>
  <si>
    <t>Enrollees with at least one opioid prescription for 90+ MME/day</t>
  </si>
  <si>
    <t>Enrollees with opioid prescriptions for 90+ MME/day for 90+ consecutive days</t>
  </si>
  <si>
    <t>Enrollees with prescription opioids overlapping with benzodiazepines</t>
  </si>
  <si>
    <t>Enrollees with prescription opioids overlapping with gabapentin</t>
  </si>
  <si>
    <t>Enrollees with prescription opioids overlapping with benzodiazepines and muscle relaxants</t>
  </si>
  <si>
    <t>Enrollees with a diagnosis of a substance use disorder who also fill prescription opioids</t>
  </si>
  <si>
    <t>Substance use disorder (SUD)</t>
  </si>
  <si>
    <t>Opioid use disorder (OUD)</t>
  </si>
  <si>
    <t>Enrollees with opioid prescription for 90+ MME/days for 90+ consecutive days</t>
  </si>
  <si>
    <t>Prescription opioids and diagnoses of substance use disorder</t>
  </si>
  <si>
    <t>Enrollees with opioid prescriptions for 90+ MME/days for 90+ consecutive days</t>
  </si>
  <si>
    <t>Enrollees in NC Medicaid &gt;=14 years old, not dually-enrolled in Medicare, meeting comprehensive OUD criteria and receiving at least one instance of OUD treatment, by county (2017)</t>
  </si>
  <si>
    <t>1) High doses</t>
  </si>
  <si>
    <t>Diagnoses of opioid overdose</t>
  </si>
  <si>
    <t>Counts and percentages of Medicaid enrollees &lt;65 years old, not dually-eligible for Medicare, with selected demographics and selected medical comorbidities for each opioid-related cohort (2013-2014, 2017-2018)</t>
  </si>
  <si>
    <t>Counts of Medicaid enrollees &lt;65 years old, not dually-enrolled in Medicare, in each opioid-related risk cohort (2013-2014, 2017-2018)</t>
  </si>
  <si>
    <t>Percentage of Medicaid enrollees &lt;65 years old, not dually-enrolled in Medicare, in each opioid-related cohort (2013-2014, 2017-2018)</t>
  </si>
  <si>
    <t>Appendix 2: Counts of Medicaid enrollees &lt;65 years old with selected demographics and selected medical comorbidities for each opioid-related cohort (2013-2014, 2017-2018)*</t>
  </si>
  <si>
    <t>S3: Enrollees in NC Medicaid &gt;=14 years old meeting expanded OUD criteria and receiving at least one instance of OUD treatment, by county (2017)*†</t>
  </si>
  <si>
    <t>S2: Percentage of Medicaid enrollees &lt;65 years old in each opioid-related cohort (2013-2014, 2017-2018)*†</t>
  </si>
  <si>
    <t>S1: Counts of Medicaid enrollees &lt;65 years old in each opioid-related risk cohort (2013-2014, 2017-2018)*†</t>
  </si>
  <si>
    <t>†This file is subject to small-cell suppression for counts &lt;11; each column total includes observations with missing county codes and thus is greater than the sum of cells in the column.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</si>
</sst>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sz val="26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/>
    <xf numFmtId="0" fontId="3" fillId="0" borderId="1" xfId="0" applyFont="1" applyBorder="1"/>
    <xf numFmtId="0" fontId="3" fillId="0" borderId="0" xfId="0" applyFont="1"/>
    <xf numFmtId="0" fontId="3" fillId="0" borderId="0" xfId="0" applyFont="1" applyFill="1"/>
    <xf numFmtId="0" fontId="3" fillId="0" borderId="1" xfId="0" applyFont="1" applyFill="1" applyBorder="1"/>
    <xf numFmtId="0" fontId="2" fillId="0" borderId="5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Border="1"/>
    <xf numFmtId="0" fontId="3" fillId="0" borderId="1" xfId="0" applyFont="1" applyFill="1" applyBorder="1" applyAlignment="1">
      <alignment vertical="center" wrapText="1"/>
    </xf>
    <xf numFmtId="164" fontId="3" fillId="6" borderId="1" xfId="1" applyNumberFormat="1" applyFont="1" applyFill="1" applyBorder="1"/>
    <xf numFmtId="164" fontId="3" fillId="0" borderId="1" xfId="1" applyNumberFormat="1" applyFont="1" applyBorder="1"/>
    <xf numFmtId="164" fontId="3" fillId="0" borderId="1" xfId="1" applyNumberFormat="1" applyFont="1" applyFill="1" applyBorder="1"/>
    <xf numFmtId="0" fontId="2" fillId="0" borderId="0" xfId="0" applyFont="1"/>
    <xf numFmtId="164" fontId="2" fillId="0" borderId="1" xfId="1" applyNumberFormat="1" applyFont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vertical="center" wrapText="1"/>
    </xf>
    <xf numFmtId="164" fontId="3" fillId="0" borderId="0" xfId="1" applyNumberFormat="1" applyFont="1"/>
    <xf numFmtId="164" fontId="4" fillId="0" borderId="1" xfId="1" quotePrefix="1" applyNumberFormat="1" applyFont="1" applyFill="1" applyBorder="1" applyAlignment="1">
      <alignment vertical="center" wrapText="1"/>
    </xf>
    <xf numFmtId="164" fontId="3" fillId="0" borderId="1" xfId="1" quotePrefix="1" applyNumberFormat="1" applyFont="1" applyBorder="1"/>
    <xf numFmtId="0" fontId="2" fillId="0" borderId="1" xfId="0" applyFont="1" applyBorder="1" applyAlignment="1">
      <alignment horizontal="center"/>
    </xf>
    <xf numFmtId="164" fontId="4" fillId="0" borderId="1" xfId="1" applyNumberFormat="1" applyFont="1" applyFill="1" applyBorder="1" applyAlignment="1">
      <alignment horizontal="left" vertical="center" wrapText="1" indent="1"/>
    </xf>
    <xf numFmtId="164" fontId="3" fillId="0" borderId="1" xfId="1" quotePrefix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0" xfId="1" applyNumberFormat="1" applyFont="1" applyFill="1"/>
    <xf numFmtId="0" fontId="3" fillId="0" borderId="1" xfId="0" applyFont="1" applyBorder="1" applyAlignment="1">
      <alignment horizontal="center" vertical="center" wrapText="1"/>
    </xf>
    <xf numFmtId="164" fontId="3" fillId="5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5" fontId="3" fillId="0" borderId="1" xfId="2" applyNumberFormat="1" applyFont="1" applyBorder="1"/>
    <xf numFmtId="0" fontId="3" fillId="0" borderId="0" xfId="0" applyFont="1" applyFill="1" applyBorder="1" applyAlignment="1">
      <alignment horizontal="center"/>
    </xf>
    <xf numFmtId="165" fontId="3" fillId="5" borderId="1" xfId="2" applyNumberFormat="1" applyFont="1" applyFill="1" applyBorder="1" applyAlignment="1">
      <alignment horizontal="right"/>
    </xf>
    <xf numFmtId="164" fontId="5" fillId="0" borderId="1" xfId="1" applyNumberFormat="1" applyFont="1" applyFill="1" applyBorder="1"/>
    <xf numFmtId="165" fontId="3" fillId="0" borderId="1" xfId="0" applyNumberFormat="1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4" fontId="3" fillId="8" borderId="1" xfId="1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0" xfId="0" applyFont="1" applyFill="1"/>
    <xf numFmtId="0" fontId="2" fillId="8" borderId="1" xfId="0" applyFont="1" applyFill="1" applyBorder="1" applyAlignment="1">
      <alignment horizontal="left" vertical="center" wrapText="1"/>
    </xf>
    <xf numFmtId="164" fontId="3" fillId="0" borderId="1" xfId="1" quotePrefix="1" applyNumberFormat="1" applyFont="1" applyBorder="1" applyAlignment="1">
      <alignment horizontal="center"/>
    </xf>
    <xf numFmtId="2" fontId="3" fillId="0" borderId="0" xfId="0" applyNumberFormat="1" applyFont="1"/>
    <xf numFmtId="164" fontId="2" fillId="0" borderId="0" xfId="1" applyNumberFormat="1" applyFont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8" fillId="0" borderId="0" xfId="0" applyFont="1"/>
    <xf numFmtId="49" fontId="3" fillId="0" borderId="1" xfId="1" applyNumberFormat="1" applyFont="1" applyBorder="1" applyAlignment="1">
      <alignment horizontal="center"/>
    </xf>
    <xf numFmtId="165" fontId="3" fillId="0" borderId="1" xfId="2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3" fillId="6" borderId="1" xfId="1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59999389629810485"/>
  </sheetPr>
  <dimension ref="A1:B11"/>
  <sheetViews>
    <sheetView tabSelected="1" zoomScale="130" zoomScaleNormal="130" workbookViewId="0">
      <selection activeCell="B1" sqref="B1"/>
    </sheetView>
  </sheetViews>
  <sheetFormatPr defaultColWidth="9.140625" defaultRowHeight="12.75" x14ac:dyDescent="0.2"/>
  <cols>
    <col min="1" max="1" width="9.28515625" style="12" customWidth="1"/>
    <col min="2" max="2" width="167" style="14" customWidth="1"/>
    <col min="3" max="16384" width="9.140625" style="12"/>
  </cols>
  <sheetData>
    <row r="1" spans="1:2" ht="33.75" x14ac:dyDescent="0.5">
      <c r="B1" s="54"/>
    </row>
    <row r="2" spans="1:2" x14ac:dyDescent="0.2">
      <c r="A2" s="13" t="s">
        <v>179</v>
      </c>
    </row>
    <row r="3" spans="1:2" x14ac:dyDescent="0.2">
      <c r="A3" s="38" t="s">
        <v>145</v>
      </c>
      <c r="B3" s="14" t="s">
        <v>276</v>
      </c>
    </row>
    <row r="4" spans="1:2" ht="26.25" customHeight="1" x14ac:dyDescent="0.2">
      <c r="A4" s="38" t="s">
        <v>146</v>
      </c>
      <c r="B4" s="14" t="s">
        <v>335</v>
      </c>
    </row>
    <row r="5" spans="1:2" x14ac:dyDescent="0.2">
      <c r="A5" s="38" t="s">
        <v>161</v>
      </c>
      <c r="B5" s="14" t="s">
        <v>277</v>
      </c>
    </row>
    <row r="7" spans="1:2" x14ac:dyDescent="0.2">
      <c r="A7" s="13" t="s">
        <v>8</v>
      </c>
    </row>
    <row r="8" spans="1:2" x14ac:dyDescent="0.2">
      <c r="A8" s="38" t="s">
        <v>9</v>
      </c>
      <c r="B8" s="12" t="s">
        <v>336</v>
      </c>
    </row>
    <row r="9" spans="1:2" x14ac:dyDescent="0.2">
      <c r="A9" s="38" t="s">
        <v>175</v>
      </c>
      <c r="B9" s="12" t="s">
        <v>337</v>
      </c>
    </row>
    <row r="10" spans="1:2" x14ac:dyDescent="0.2">
      <c r="A10" s="38" t="s">
        <v>180</v>
      </c>
      <c r="B10" s="12" t="s">
        <v>332</v>
      </c>
    </row>
    <row r="11" spans="1:2" x14ac:dyDescent="0.2">
      <c r="B11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22"/>
  <sheetViews>
    <sheetView zoomScale="120" zoomScaleNormal="120" workbookViewId="0">
      <selection activeCell="D1" sqref="D1"/>
    </sheetView>
  </sheetViews>
  <sheetFormatPr defaultColWidth="9" defaultRowHeight="12.75" x14ac:dyDescent="0.2"/>
  <cols>
    <col min="1" max="1" width="12.140625" style="7" bestFit="1" customWidth="1"/>
    <col min="2" max="2" width="37.42578125" style="7" customWidth="1"/>
    <col min="3" max="3" width="71.7109375" style="7" customWidth="1"/>
    <col min="4" max="12" width="11.42578125" style="7" customWidth="1"/>
    <col min="13" max="14" width="12" style="7" bestFit="1" customWidth="1"/>
    <col min="15" max="15" width="12" style="7" customWidth="1"/>
    <col min="16" max="18" width="12" style="7" bestFit="1" customWidth="1"/>
    <col min="19" max="16384" width="9" style="7"/>
  </cols>
  <sheetData>
    <row r="1" spans="1:18" x14ac:dyDescent="0.2">
      <c r="D1" s="55"/>
    </row>
    <row r="2" spans="1:18" x14ac:dyDescent="0.2">
      <c r="A2" s="20" t="s">
        <v>309</v>
      </c>
    </row>
    <row r="3" spans="1:18" ht="29.25" customHeight="1" x14ac:dyDescent="0.2">
      <c r="D3" s="58" t="s">
        <v>140</v>
      </c>
      <c r="E3" s="58"/>
      <c r="F3" s="58"/>
      <c r="G3" s="58" t="s">
        <v>160</v>
      </c>
      <c r="H3" s="58"/>
      <c r="I3" s="58"/>
      <c r="J3" s="58" t="s">
        <v>181</v>
      </c>
      <c r="K3" s="58"/>
      <c r="L3" s="58"/>
      <c r="M3" s="58" t="s">
        <v>144</v>
      </c>
      <c r="N3" s="58"/>
      <c r="O3" s="58"/>
      <c r="P3" s="58" t="s">
        <v>176</v>
      </c>
      <c r="Q3" s="58"/>
      <c r="R3" s="58"/>
    </row>
    <row r="4" spans="1:18" x14ac:dyDescent="0.2">
      <c r="A4" s="6"/>
      <c r="B4" s="35" t="s">
        <v>6</v>
      </c>
      <c r="C4" s="35" t="s">
        <v>141</v>
      </c>
      <c r="D4" s="21" t="s">
        <v>0</v>
      </c>
      <c r="E4" s="21" t="s">
        <v>2</v>
      </c>
      <c r="F4" s="21" t="s">
        <v>1</v>
      </c>
      <c r="G4" s="36" t="s">
        <v>0</v>
      </c>
      <c r="H4" s="36" t="s">
        <v>2</v>
      </c>
      <c r="I4" s="36" t="s">
        <v>1</v>
      </c>
      <c r="J4" s="36" t="s">
        <v>0</v>
      </c>
      <c r="K4" s="36" t="s">
        <v>2</v>
      </c>
      <c r="L4" s="36" t="s">
        <v>1</v>
      </c>
      <c r="M4" s="21" t="s">
        <v>0</v>
      </c>
      <c r="N4" s="21" t="s">
        <v>2</v>
      </c>
      <c r="O4" s="21" t="s">
        <v>1</v>
      </c>
      <c r="P4" s="21" t="s">
        <v>0</v>
      </c>
      <c r="Q4" s="21" t="s">
        <v>2</v>
      </c>
      <c r="R4" s="21" t="s">
        <v>1</v>
      </c>
    </row>
    <row r="5" spans="1:18" x14ac:dyDescent="0.2">
      <c r="A5" s="22" t="s">
        <v>142</v>
      </c>
      <c r="B5" s="3" t="s">
        <v>142</v>
      </c>
      <c r="C5" s="23" t="s">
        <v>307</v>
      </c>
      <c r="D5" s="19">
        <v>2160117</v>
      </c>
      <c r="E5" s="19">
        <v>2319536</v>
      </c>
      <c r="F5" s="40">
        <v>2457174</v>
      </c>
      <c r="G5" s="41">
        <v>1</v>
      </c>
      <c r="H5" s="41">
        <v>1</v>
      </c>
      <c r="I5" s="41">
        <v>1</v>
      </c>
      <c r="J5" s="61"/>
      <c r="K5" s="61" t="s">
        <v>162</v>
      </c>
      <c r="L5" s="61" t="s">
        <v>162</v>
      </c>
      <c r="M5" s="17">
        <v>1000</v>
      </c>
      <c r="N5" s="17">
        <v>1000</v>
      </c>
      <c r="O5" s="17">
        <v>1000</v>
      </c>
      <c r="P5" s="61"/>
      <c r="Q5" s="61"/>
      <c r="R5" s="61"/>
    </row>
    <row r="6" spans="1:18" x14ac:dyDescent="0.2">
      <c r="A6" s="6"/>
      <c r="B6" s="4" t="s">
        <v>184</v>
      </c>
      <c r="C6" s="2" t="s">
        <v>10</v>
      </c>
      <c r="D6" s="19">
        <v>415839</v>
      </c>
      <c r="E6" s="19">
        <v>411193</v>
      </c>
      <c r="F6" s="40">
        <v>322835</v>
      </c>
      <c r="G6" s="41">
        <f>D6/D5</f>
        <v>0.19250762805903568</v>
      </c>
      <c r="H6" s="41">
        <v>0.17727381683233198</v>
      </c>
      <c r="I6" s="41">
        <v>0.13138467198497136</v>
      </c>
      <c r="J6" s="41">
        <v>1</v>
      </c>
      <c r="K6" s="41">
        <v>1</v>
      </c>
      <c r="L6" s="41">
        <v>1</v>
      </c>
      <c r="M6" s="18">
        <v>197.44344687403407</v>
      </c>
      <c r="N6" s="18">
        <v>177.27381683233199</v>
      </c>
      <c r="O6" s="18">
        <v>131.38467198497136</v>
      </c>
      <c r="P6" s="17">
        <v>1000</v>
      </c>
      <c r="Q6" s="17">
        <v>1000</v>
      </c>
      <c r="R6" s="17">
        <v>1000</v>
      </c>
    </row>
    <row r="7" spans="1:18" x14ac:dyDescent="0.2">
      <c r="A7" s="59" t="s">
        <v>143</v>
      </c>
      <c r="B7" s="60" t="s">
        <v>185</v>
      </c>
      <c r="C7" s="2" t="s">
        <v>321</v>
      </c>
      <c r="D7" s="19">
        <v>52748</v>
      </c>
      <c r="E7" s="19">
        <v>48638</v>
      </c>
      <c r="F7" s="40">
        <v>27820</v>
      </c>
      <c r="G7" s="41">
        <f>D7/D5</f>
        <v>2.4419047671954807E-2</v>
      </c>
      <c r="H7" s="41">
        <v>2.0968848942202235E-2</v>
      </c>
      <c r="I7" s="41">
        <v>1.1321949524128124E-2</v>
      </c>
      <c r="J7" s="41">
        <v>0.12684716921693251</v>
      </c>
      <c r="K7" s="41">
        <v>0.11828508753796879</v>
      </c>
      <c r="L7" s="41">
        <v>8.6174051760187095E-2</v>
      </c>
      <c r="M7" s="18">
        <v>25.045142316405023</v>
      </c>
      <c r="N7" s="18">
        <v>20.968848942202236</v>
      </c>
      <c r="O7" s="18">
        <v>11.321949524128124</v>
      </c>
      <c r="P7" s="18">
        <v>126.84716921693251</v>
      </c>
      <c r="Q7" s="18">
        <v>118.28508753796879</v>
      </c>
      <c r="R7" s="18">
        <v>86.174051760187098</v>
      </c>
    </row>
    <row r="8" spans="1:18" x14ac:dyDescent="0.2">
      <c r="A8" s="59"/>
      <c r="B8" s="60"/>
      <c r="C8" s="2" t="s">
        <v>331</v>
      </c>
      <c r="D8" s="19">
        <v>18166</v>
      </c>
      <c r="E8" s="19">
        <v>16536</v>
      </c>
      <c r="F8" s="40">
        <v>10211</v>
      </c>
      <c r="G8" s="41">
        <f>D8/D5</f>
        <v>8.4097296581620348E-3</v>
      </c>
      <c r="H8" s="41">
        <v>7.1290120092984115E-3</v>
      </c>
      <c r="I8" s="41">
        <v>4.1555868652362431E-3</v>
      </c>
      <c r="J8" s="41">
        <v>4.3685176234071359E-2</v>
      </c>
      <c r="K8" s="41">
        <v>4.0214692370735883E-2</v>
      </c>
      <c r="L8" s="41">
        <v>3.1629160407019068E-2</v>
      </c>
      <c r="M8" s="18">
        <v>8.6253517729546854</v>
      </c>
      <c r="N8" s="18">
        <v>7.1290120092984113</v>
      </c>
      <c r="O8" s="18">
        <v>4.1555868652362431</v>
      </c>
      <c r="P8" s="18">
        <v>43.685176234071356</v>
      </c>
      <c r="Q8" s="18">
        <v>40.214692370735882</v>
      </c>
      <c r="R8" s="18">
        <v>31.629160407019068</v>
      </c>
    </row>
    <row r="9" spans="1:18" x14ac:dyDescent="0.2">
      <c r="A9" s="59"/>
      <c r="B9" s="60" t="s">
        <v>186</v>
      </c>
      <c r="C9" s="2" t="s">
        <v>323</v>
      </c>
      <c r="D9" s="19">
        <v>36799</v>
      </c>
      <c r="E9" s="19">
        <v>32668</v>
      </c>
      <c r="F9" s="40">
        <v>18197</v>
      </c>
      <c r="G9" s="41">
        <f>D9/D5</f>
        <v>1.7035651309628135E-2</v>
      </c>
      <c r="H9" s="41">
        <v>1.4083851253009223E-2</v>
      </c>
      <c r="I9" s="41">
        <v>7.4056619514938707E-3</v>
      </c>
      <c r="J9" s="41">
        <v>8.8493383256500718E-2</v>
      </c>
      <c r="K9" s="41">
        <v>7.9446877743541353E-2</v>
      </c>
      <c r="L9" s="41">
        <v>5.6366255207768674E-2</v>
      </c>
      <c r="M9" s="18">
        <v>17.472438615708434</v>
      </c>
      <c r="N9" s="18">
        <v>14.083851253009223</v>
      </c>
      <c r="O9" s="18">
        <v>7.4056619514938706</v>
      </c>
      <c r="P9" s="18">
        <v>88.493383256500721</v>
      </c>
      <c r="Q9" s="18">
        <v>79.44687774354135</v>
      </c>
      <c r="R9" s="18">
        <v>56.366255207768674</v>
      </c>
    </row>
    <row r="10" spans="1:18" x14ac:dyDescent="0.2">
      <c r="A10" s="59"/>
      <c r="B10" s="60"/>
      <c r="C10" s="2" t="s">
        <v>324</v>
      </c>
      <c r="D10" s="19">
        <v>27318</v>
      </c>
      <c r="E10" s="19">
        <v>29020</v>
      </c>
      <c r="F10" s="40">
        <v>22289</v>
      </c>
      <c r="G10" s="41">
        <f>D10/D5</f>
        <v>1.2646537201457144E-2</v>
      </c>
      <c r="H10" s="41">
        <v>1.251112291423802E-2</v>
      </c>
      <c r="I10" s="41">
        <v>9.0709896816424072E-3</v>
      </c>
      <c r="J10" s="41">
        <v>6.5693693953669571E-2</v>
      </c>
      <c r="K10" s="41">
        <v>7.0575131385991488E-2</v>
      </c>
      <c r="L10" s="41">
        <v>6.9041460808152766E-2</v>
      </c>
      <c r="M10" s="18">
        <v>12.970789372100411</v>
      </c>
      <c r="N10" s="18">
        <v>12.511122914238021</v>
      </c>
      <c r="O10" s="18">
        <v>9.0709896816424074</v>
      </c>
      <c r="P10" s="18">
        <v>65.693693953669566</v>
      </c>
      <c r="Q10" s="18">
        <v>70.575131385991483</v>
      </c>
      <c r="R10" s="18">
        <v>69.041460808152763</v>
      </c>
    </row>
    <row r="11" spans="1:18" ht="25.5" x14ac:dyDescent="0.2">
      <c r="A11" s="59"/>
      <c r="B11" s="60"/>
      <c r="C11" s="2" t="s">
        <v>325</v>
      </c>
      <c r="D11" s="19">
        <v>12036</v>
      </c>
      <c r="E11" s="19">
        <v>11098</v>
      </c>
      <c r="F11" s="40">
        <v>5946</v>
      </c>
      <c r="G11" s="41">
        <f>D11/D5</f>
        <v>5.5719204098666876E-3</v>
      </c>
      <c r="H11" s="41">
        <v>4.7845776051762077E-3</v>
      </c>
      <c r="I11" s="41">
        <v>2.4198530506997062E-3</v>
      </c>
      <c r="J11" s="41">
        <v>2.8943894151342225E-2</v>
      </c>
      <c r="K11" s="41">
        <v>2.6989759066910184E-2</v>
      </c>
      <c r="L11" s="41">
        <v>1.8418077346012668E-2</v>
      </c>
      <c r="M11" s="18">
        <v>5.7147822271982038</v>
      </c>
      <c r="N11" s="18">
        <v>4.7845776051762074</v>
      </c>
      <c r="O11" s="18">
        <v>2.419853050699706</v>
      </c>
      <c r="P11" s="18">
        <v>28.943894151342224</v>
      </c>
      <c r="Q11" s="18">
        <v>26.989759066910185</v>
      </c>
      <c r="R11" s="18">
        <v>18.418077346012669</v>
      </c>
    </row>
    <row r="12" spans="1:18" ht="25.5" x14ac:dyDescent="0.2">
      <c r="A12" s="59"/>
      <c r="B12" s="42" t="s">
        <v>330</v>
      </c>
      <c r="C12" s="2" t="s">
        <v>326</v>
      </c>
      <c r="D12" s="19">
        <v>48434</v>
      </c>
      <c r="E12" s="19">
        <v>62172</v>
      </c>
      <c r="F12" s="40">
        <v>51640</v>
      </c>
      <c r="G12" s="41">
        <f>D12/D5</f>
        <v>2.2421933626743367E-2</v>
      </c>
      <c r="H12" s="41">
        <v>2.6803636589386844E-2</v>
      </c>
      <c r="I12" s="41">
        <v>2.101601270402503E-2</v>
      </c>
      <c r="J12" s="41">
        <v>0.11647296189150128</v>
      </c>
      <c r="K12" s="41">
        <v>0.15119907196863761</v>
      </c>
      <c r="L12" s="41">
        <v>0.15995787321696842</v>
      </c>
      <c r="M12" s="18">
        <v>22.996823063486026</v>
      </c>
      <c r="N12" s="18">
        <v>26.803636589386844</v>
      </c>
      <c r="O12" s="18">
        <v>21.01601270402503</v>
      </c>
      <c r="P12" s="18">
        <v>116.47296189150127</v>
      </c>
      <c r="Q12" s="18">
        <v>151.19907196863761</v>
      </c>
      <c r="R12" s="18">
        <v>159.95787321696841</v>
      </c>
    </row>
    <row r="13" spans="1:18" x14ac:dyDescent="0.2">
      <c r="A13" s="59"/>
      <c r="B13" s="60" t="s">
        <v>189</v>
      </c>
      <c r="C13" s="2" t="s">
        <v>190</v>
      </c>
      <c r="D13" s="19">
        <v>95268</v>
      </c>
      <c r="E13" s="19">
        <v>87189</v>
      </c>
      <c r="F13" s="40">
        <v>51189</v>
      </c>
      <c r="G13" s="41">
        <f>D13/D5</f>
        <v>4.4103166634029543E-2</v>
      </c>
      <c r="H13" s="41">
        <v>3.7588983313904159E-2</v>
      </c>
      <c r="I13" s="41">
        <v>2.0832468518712961E-2</v>
      </c>
      <c r="J13" s="41">
        <v>0.22909828082503084</v>
      </c>
      <c r="K13" s="41">
        <v>0.2120391154518681</v>
      </c>
      <c r="L13" s="41">
        <v>0.15856087475025943</v>
      </c>
      <c r="M13" s="18">
        <v>45.233954239009513</v>
      </c>
      <c r="N13" s="18">
        <v>37.588983313904158</v>
      </c>
      <c r="O13" s="18">
        <v>20.832468518712961</v>
      </c>
      <c r="P13" s="18">
        <v>229.09828082503083</v>
      </c>
      <c r="Q13" s="18">
        <v>212.0391154518681</v>
      </c>
      <c r="R13" s="18">
        <v>158.56087475025942</v>
      </c>
    </row>
    <row r="14" spans="1:18" x14ac:dyDescent="0.2">
      <c r="A14" s="59"/>
      <c r="B14" s="60"/>
      <c r="C14" s="2" t="s">
        <v>191</v>
      </c>
      <c r="D14" s="19">
        <v>42767</v>
      </c>
      <c r="E14" s="19">
        <v>39137</v>
      </c>
      <c r="F14" s="40">
        <v>19536</v>
      </c>
      <c r="G14" s="41">
        <f>D14/D5</f>
        <v>1.9798464620203442E-2</v>
      </c>
      <c r="H14" s="41">
        <v>1.6872771105945327E-2</v>
      </c>
      <c r="I14" s="41">
        <v>7.9505969052252705E-3</v>
      </c>
      <c r="J14" s="41">
        <v>0.10284509148973521</v>
      </c>
      <c r="K14" s="41">
        <v>9.5179149450501349E-2</v>
      </c>
      <c r="L14" s="41">
        <v>6.0513884801833756E-2</v>
      </c>
      <c r="M14" s="18">
        <v>20.306089357808705</v>
      </c>
      <c r="N14" s="18">
        <v>16.872771105945326</v>
      </c>
      <c r="O14" s="18">
        <v>7.9505969052252707</v>
      </c>
      <c r="P14" s="18">
        <v>102.84509148973521</v>
      </c>
      <c r="Q14" s="18">
        <v>95.179149450501356</v>
      </c>
      <c r="R14" s="18">
        <v>60.513884801833754</v>
      </c>
    </row>
    <row r="15" spans="1:18" ht="25.5" x14ac:dyDescent="0.2">
      <c r="A15" s="59"/>
      <c r="B15" s="60"/>
      <c r="C15" s="2" t="s">
        <v>192</v>
      </c>
      <c r="D15" s="19">
        <v>13439</v>
      </c>
      <c r="E15" s="19">
        <v>11328</v>
      </c>
      <c r="F15" s="40">
        <v>3782</v>
      </c>
      <c r="G15" s="41">
        <f>D15/D5</f>
        <v>6.2214222655532087E-3</v>
      </c>
      <c r="H15" s="41">
        <v>4.8837353677632081E-3</v>
      </c>
      <c r="I15" s="41">
        <v>1.5391665384706171E-3</v>
      </c>
      <c r="J15" s="41">
        <v>3.2317796070113675E-2</v>
      </c>
      <c r="K15" s="41">
        <v>2.7549107110286412E-2</v>
      </c>
      <c r="L15" s="41">
        <v>1.171496275187015E-2</v>
      </c>
      <c r="M15" s="18">
        <v>6.3809370514553558</v>
      </c>
      <c r="N15" s="18">
        <v>4.883735367763208</v>
      </c>
      <c r="O15" s="18">
        <v>1.539166538470617</v>
      </c>
      <c r="P15" s="18">
        <v>32.317796070113673</v>
      </c>
      <c r="Q15" s="18">
        <v>27.54910711028641</v>
      </c>
      <c r="R15" s="18">
        <v>11.71496275187015</v>
      </c>
    </row>
    <row r="16" spans="1:18" x14ac:dyDescent="0.2">
      <c r="A16" s="59"/>
      <c r="B16" s="4" t="s">
        <v>334</v>
      </c>
      <c r="C16" s="2" t="s">
        <v>139</v>
      </c>
      <c r="D16" s="19">
        <v>1788</v>
      </c>
      <c r="E16" s="19">
        <v>1778</v>
      </c>
      <c r="F16" s="40">
        <v>1656</v>
      </c>
      <c r="G16" s="41">
        <f>D16/D5</f>
        <v>8.2773294224340621E-4</v>
      </c>
      <c r="H16" s="41">
        <v>7.6653261686820127E-4</v>
      </c>
      <c r="I16" s="41">
        <v>6.7394494651172446E-4</v>
      </c>
      <c r="J16" s="41">
        <v>4.2997410055333916E-3</v>
      </c>
      <c r="K16" s="41">
        <v>4.3240035700996852E-3</v>
      </c>
      <c r="L16" s="41">
        <v>5.1295553456099869E-3</v>
      </c>
      <c r="M16" s="18">
        <v>0.84895568479813799</v>
      </c>
      <c r="N16" s="18">
        <v>0.76653261686820129</v>
      </c>
      <c r="O16" s="18">
        <v>0.67394494651172443</v>
      </c>
      <c r="P16" s="18">
        <v>4.2997410055333916</v>
      </c>
      <c r="Q16" s="18">
        <v>4.3240035700996851</v>
      </c>
      <c r="R16" s="18">
        <v>5.1295553456099867</v>
      </c>
    </row>
    <row r="17" spans="1:18" x14ac:dyDescent="0.2">
      <c r="A17" s="59"/>
      <c r="B17" s="4" t="s">
        <v>187</v>
      </c>
      <c r="C17" s="2" t="s">
        <v>14</v>
      </c>
      <c r="D17" s="19">
        <v>27181</v>
      </c>
      <c r="E17" s="19">
        <v>44195</v>
      </c>
      <c r="F17" s="40">
        <v>45171</v>
      </c>
      <c r="G17" s="41">
        <f>D17/D5</f>
        <v>1.2583114710916122E-2</v>
      </c>
      <c r="H17" s="41">
        <v>1.9053379641445531E-2</v>
      </c>
      <c r="I17" s="41">
        <v>1.8383313513817091E-2</v>
      </c>
      <c r="J17" s="41">
        <v>6.5364239525393247E-2</v>
      </c>
      <c r="K17" s="41">
        <v>0.10747994250874893</v>
      </c>
      <c r="L17" s="41">
        <v>0.13991977325878543</v>
      </c>
      <c r="M17" s="18">
        <v>12.905740754193618</v>
      </c>
      <c r="N17" s="18">
        <v>19.053379641445531</v>
      </c>
      <c r="O17" s="18">
        <v>18.383313513817093</v>
      </c>
      <c r="P17" s="18">
        <v>65.364239525393245</v>
      </c>
      <c r="Q17" s="18">
        <v>107.47994250874893</v>
      </c>
      <c r="R17" s="18">
        <v>139.91977325878543</v>
      </c>
    </row>
    <row r="18" spans="1:18" ht="13.5" customHeight="1" x14ac:dyDescent="0.2">
      <c r="A18" s="6"/>
      <c r="B18" s="4" t="s">
        <v>182</v>
      </c>
      <c r="C18" s="2" t="s">
        <v>183</v>
      </c>
      <c r="D18" s="19">
        <v>155606</v>
      </c>
      <c r="E18" s="19">
        <v>162493</v>
      </c>
      <c r="F18" s="40">
        <v>126107</v>
      </c>
      <c r="G18" s="41">
        <f>D18/D5</f>
        <v>7.2035912869534383E-2</v>
      </c>
      <c r="H18" s="41">
        <v>7.0054097026301818E-2</v>
      </c>
      <c r="I18" s="41">
        <v>5.1321965802991566E-2</v>
      </c>
      <c r="J18" s="41">
        <v>0.37419770632384169</v>
      </c>
      <c r="K18" s="41">
        <v>0.39517452874927345</v>
      </c>
      <c r="L18" s="41">
        <v>0.39062369321789769</v>
      </c>
      <c r="M18" s="46">
        <v>73.882884948936848</v>
      </c>
      <c r="N18" s="46">
        <v>70.054097026301818</v>
      </c>
      <c r="O18" s="46">
        <v>51.321965802991564</v>
      </c>
      <c r="P18" s="46">
        <v>374.19770632384171</v>
      </c>
      <c r="Q18" s="46">
        <v>395.17452874927346</v>
      </c>
      <c r="R18" s="46">
        <v>390.62369321789771</v>
      </c>
    </row>
    <row r="21" spans="1:18" x14ac:dyDescent="0.2">
      <c r="D21" s="53"/>
      <c r="E21" s="53"/>
      <c r="F21" s="53"/>
    </row>
    <row r="22" spans="1:18" x14ac:dyDescent="0.2">
      <c r="D22" s="52"/>
      <c r="E22" s="52"/>
      <c r="F22" s="52"/>
    </row>
  </sheetData>
  <mergeCells count="11">
    <mergeCell ref="D3:F3"/>
    <mergeCell ref="M3:O3"/>
    <mergeCell ref="P3:R3"/>
    <mergeCell ref="A7:A17"/>
    <mergeCell ref="B7:B8"/>
    <mergeCell ref="B9:B11"/>
    <mergeCell ref="B13:B15"/>
    <mergeCell ref="G3:I3"/>
    <mergeCell ref="J3:L3"/>
    <mergeCell ref="P5:R5"/>
    <mergeCell ref="J5:L5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38"/>
  <sheetViews>
    <sheetView zoomScale="120" zoomScaleNormal="120" workbookViewId="0"/>
  </sheetViews>
  <sheetFormatPr defaultColWidth="9" defaultRowHeight="12.75" x14ac:dyDescent="0.2"/>
  <cols>
    <col min="1" max="1" width="27" style="7" customWidth="1"/>
    <col min="2" max="2" width="17.140625" style="7" customWidth="1"/>
    <col min="3" max="6" width="11.7109375" style="7" customWidth="1"/>
    <col min="7" max="7" width="13.7109375" style="7" customWidth="1"/>
    <col min="8" max="8" width="11.7109375" style="7" customWidth="1"/>
    <col min="9" max="9" width="14.28515625" style="7" customWidth="1"/>
    <col min="10" max="15" width="11.7109375" style="7" customWidth="1"/>
    <col min="16" max="16" width="3.140625" style="7" customWidth="1"/>
    <col min="17" max="17" width="11.7109375" style="7" customWidth="1"/>
    <col min="18" max="18" width="10.140625" style="7" bestFit="1" customWidth="1"/>
    <col min="19" max="20" width="11.7109375" style="7" customWidth="1"/>
    <col min="21" max="21" width="13.42578125" style="7" customWidth="1"/>
    <col min="22" max="22" width="11.7109375" style="7" customWidth="1"/>
    <col min="23" max="23" width="13.7109375" style="7" customWidth="1"/>
    <col min="24" max="31" width="11.7109375" style="7" customWidth="1"/>
    <col min="32" max="16384" width="9" style="7"/>
  </cols>
  <sheetData>
    <row r="1" spans="1:30" x14ac:dyDescent="0.2">
      <c r="A1" s="55"/>
    </row>
    <row r="2" spans="1:30" x14ac:dyDescent="0.2">
      <c r="A2" s="5" t="s">
        <v>338</v>
      </c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30" s="8" customFormat="1" ht="14.25" customHeight="1" x14ac:dyDescent="0.2">
      <c r="A3" s="75"/>
      <c r="B3" s="76"/>
      <c r="C3" s="67" t="s">
        <v>0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10"/>
      <c r="Q3" s="65" t="s">
        <v>1</v>
      </c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11"/>
    </row>
    <row r="4" spans="1:30" ht="13.35" customHeight="1" x14ac:dyDescent="0.2">
      <c r="A4" s="77"/>
      <c r="B4" s="78"/>
      <c r="C4" s="58" t="s">
        <v>157</v>
      </c>
      <c r="D4" s="79" t="s">
        <v>132</v>
      </c>
      <c r="E4" s="80" t="s">
        <v>133</v>
      </c>
      <c r="F4" s="80"/>
      <c r="G4" s="80"/>
      <c r="H4" s="80"/>
      <c r="I4" s="80"/>
      <c r="J4" s="80"/>
      <c r="K4" s="80"/>
      <c r="L4" s="80"/>
      <c r="M4" s="80"/>
      <c r="N4" s="80"/>
      <c r="O4" s="80"/>
      <c r="Q4" s="58" t="s">
        <v>157</v>
      </c>
      <c r="R4" s="79" t="s">
        <v>132</v>
      </c>
      <c r="S4" s="80" t="s">
        <v>133</v>
      </c>
      <c r="T4" s="80"/>
      <c r="U4" s="80"/>
      <c r="V4" s="80"/>
      <c r="W4" s="80"/>
      <c r="X4" s="80"/>
      <c r="Y4" s="80"/>
      <c r="Z4" s="80"/>
      <c r="AA4" s="80"/>
      <c r="AB4" s="80"/>
      <c r="AC4" s="80"/>
    </row>
    <row r="5" spans="1:30" ht="13.35" customHeight="1" x14ac:dyDescent="0.2">
      <c r="A5" s="77"/>
      <c r="B5" s="78"/>
      <c r="C5" s="58"/>
      <c r="D5" s="79"/>
      <c r="E5" s="69" t="s">
        <v>333</v>
      </c>
      <c r="F5" s="69"/>
      <c r="G5" s="69" t="s">
        <v>134</v>
      </c>
      <c r="H5" s="69"/>
      <c r="I5" s="69"/>
      <c r="J5" s="1" t="s">
        <v>135</v>
      </c>
      <c r="K5" s="69" t="s">
        <v>136</v>
      </c>
      <c r="L5" s="69"/>
      <c r="M5" s="69"/>
      <c r="N5" s="1" t="s">
        <v>137</v>
      </c>
      <c r="O5" s="1" t="s">
        <v>138</v>
      </c>
      <c r="Q5" s="58"/>
      <c r="R5" s="79"/>
      <c r="S5" s="69" t="s">
        <v>333</v>
      </c>
      <c r="T5" s="69"/>
      <c r="U5" s="69" t="s">
        <v>134</v>
      </c>
      <c r="V5" s="69"/>
      <c r="W5" s="69"/>
      <c r="X5" s="1" t="s">
        <v>135</v>
      </c>
      <c r="Y5" s="69" t="s">
        <v>136</v>
      </c>
      <c r="Z5" s="69"/>
      <c r="AA5" s="69"/>
      <c r="AB5" s="1" t="s">
        <v>137</v>
      </c>
      <c r="AC5" s="1" t="s">
        <v>138</v>
      </c>
    </row>
    <row r="6" spans="1:30" ht="109.5" customHeight="1" x14ac:dyDescent="0.2">
      <c r="A6" s="73" t="s">
        <v>156</v>
      </c>
      <c r="B6" s="74"/>
      <c r="C6" s="58"/>
      <c r="D6" s="2" t="s">
        <v>10</v>
      </c>
      <c r="E6" s="2" t="s">
        <v>321</v>
      </c>
      <c r="F6" s="2" t="s">
        <v>329</v>
      </c>
      <c r="G6" s="2" t="s">
        <v>323</v>
      </c>
      <c r="H6" s="2" t="s">
        <v>324</v>
      </c>
      <c r="I6" s="2" t="s">
        <v>325</v>
      </c>
      <c r="J6" s="2" t="s">
        <v>326</v>
      </c>
      <c r="K6" s="2" t="s">
        <v>190</v>
      </c>
      <c r="L6" s="2" t="s">
        <v>191</v>
      </c>
      <c r="M6" s="2" t="s">
        <v>192</v>
      </c>
      <c r="N6" s="2" t="s">
        <v>139</v>
      </c>
      <c r="O6" s="2" t="s">
        <v>14</v>
      </c>
      <c r="Q6" s="58"/>
      <c r="R6" s="2" t="s">
        <v>10</v>
      </c>
      <c r="S6" s="2" t="s">
        <v>321</v>
      </c>
      <c r="T6" s="2" t="s">
        <v>329</v>
      </c>
      <c r="U6" s="2" t="s">
        <v>323</v>
      </c>
      <c r="V6" s="2" t="s">
        <v>324</v>
      </c>
      <c r="W6" s="2" t="s">
        <v>325</v>
      </c>
      <c r="X6" s="2" t="s">
        <v>326</v>
      </c>
      <c r="Y6" s="2" t="s">
        <v>190</v>
      </c>
      <c r="Z6" s="2" t="s">
        <v>191</v>
      </c>
      <c r="AA6" s="2" t="s">
        <v>192</v>
      </c>
      <c r="AB6" s="2" t="s">
        <v>139</v>
      </c>
      <c r="AC6" s="2" t="s">
        <v>14</v>
      </c>
    </row>
    <row r="7" spans="1:30" x14ac:dyDescent="0.2">
      <c r="A7" s="9" t="s">
        <v>188</v>
      </c>
      <c r="B7" s="43" t="s">
        <v>142</v>
      </c>
      <c r="C7" s="24">
        <v>2160117</v>
      </c>
      <c r="D7" s="18">
        <v>415839</v>
      </c>
      <c r="E7" s="18">
        <v>52748</v>
      </c>
      <c r="F7" s="18">
        <v>18166</v>
      </c>
      <c r="G7" s="18">
        <v>36799</v>
      </c>
      <c r="H7" s="18">
        <v>27318</v>
      </c>
      <c r="I7" s="18">
        <v>12036</v>
      </c>
      <c r="J7" s="18">
        <v>48434</v>
      </c>
      <c r="K7" s="18">
        <v>95268</v>
      </c>
      <c r="L7" s="18">
        <v>42767</v>
      </c>
      <c r="M7" s="18">
        <v>13439</v>
      </c>
      <c r="N7" s="18">
        <v>1788</v>
      </c>
      <c r="O7" s="18">
        <v>27181</v>
      </c>
      <c r="P7" s="25"/>
      <c r="Q7" s="18">
        <v>2457174</v>
      </c>
      <c r="R7" s="18">
        <v>322835</v>
      </c>
      <c r="S7" s="18">
        <v>27820</v>
      </c>
      <c r="T7" s="18">
        <v>10211</v>
      </c>
      <c r="U7" s="18">
        <v>18197</v>
      </c>
      <c r="V7" s="18">
        <v>22289</v>
      </c>
      <c r="W7" s="18">
        <v>5946</v>
      </c>
      <c r="X7" s="18">
        <v>51640</v>
      </c>
      <c r="Y7" s="18">
        <v>51189</v>
      </c>
      <c r="Z7" s="18">
        <v>19536</v>
      </c>
      <c r="AA7" s="18">
        <v>3782</v>
      </c>
      <c r="AB7" s="18">
        <v>1656</v>
      </c>
      <c r="AC7" s="18">
        <v>45171</v>
      </c>
    </row>
    <row r="8" spans="1:30" ht="15" customHeight="1" x14ac:dyDescent="0.2">
      <c r="A8" s="70" t="s">
        <v>3</v>
      </c>
      <c r="B8" s="43" t="s">
        <v>170</v>
      </c>
      <c r="C8" s="24">
        <v>18</v>
      </c>
      <c r="D8" s="18">
        <v>30</v>
      </c>
      <c r="E8" s="18">
        <v>39</v>
      </c>
      <c r="F8" s="18">
        <v>45</v>
      </c>
      <c r="G8" s="18">
        <v>44</v>
      </c>
      <c r="H8" s="18">
        <v>46</v>
      </c>
      <c r="I8" s="18">
        <v>44</v>
      </c>
      <c r="J8" s="18">
        <v>39</v>
      </c>
      <c r="K8" s="18">
        <v>38</v>
      </c>
      <c r="L8" s="18">
        <v>38</v>
      </c>
      <c r="M8" s="18">
        <v>37</v>
      </c>
      <c r="N8" s="18">
        <v>36</v>
      </c>
      <c r="O8" s="18">
        <v>35</v>
      </c>
      <c r="P8" s="25"/>
      <c r="Q8" s="18">
        <v>20</v>
      </c>
      <c r="R8" s="18">
        <v>32</v>
      </c>
      <c r="S8" s="18">
        <v>41</v>
      </c>
      <c r="T8" s="18">
        <v>48</v>
      </c>
      <c r="U8" s="18">
        <v>47</v>
      </c>
      <c r="V8" s="18">
        <v>48</v>
      </c>
      <c r="W8" s="18">
        <v>47</v>
      </c>
      <c r="X8" s="18">
        <v>41</v>
      </c>
      <c r="Y8" s="18">
        <v>42</v>
      </c>
      <c r="Z8" s="18">
        <v>41</v>
      </c>
      <c r="AA8" s="18">
        <v>40</v>
      </c>
      <c r="AB8" s="18">
        <v>36</v>
      </c>
      <c r="AC8" s="18">
        <v>38</v>
      </c>
    </row>
    <row r="9" spans="1:30" ht="15" customHeight="1" x14ac:dyDescent="0.2">
      <c r="A9" s="71"/>
      <c r="B9" s="43" t="s">
        <v>117</v>
      </c>
      <c r="C9" s="29">
        <v>1128181</v>
      </c>
      <c r="D9" s="18">
        <v>55525</v>
      </c>
      <c r="E9" s="18">
        <v>833</v>
      </c>
      <c r="F9" s="18">
        <v>25</v>
      </c>
      <c r="G9" s="18">
        <v>83</v>
      </c>
      <c r="H9" s="18">
        <v>50</v>
      </c>
      <c r="I9" s="18">
        <v>20</v>
      </c>
      <c r="J9" s="18">
        <v>211</v>
      </c>
      <c r="K9" s="18">
        <v>1398</v>
      </c>
      <c r="L9" s="18">
        <v>406</v>
      </c>
      <c r="M9" s="18">
        <v>61</v>
      </c>
      <c r="N9" s="18">
        <v>182</v>
      </c>
      <c r="O9" s="18">
        <v>386</v>
      </c>
      <c r="P9" s="25"/>
      <c r="Q9" s="18">
        <v>1164849</v>
      </c>
      <c r="R9" s="18">
        <v>34922</v>
      </c>
      <c r="S9" s="18">
        <v>434</v>
      </c>
      <c r="T9" s="18">
        <v>12</v>
      </c>
      <c r="U9" s="18">
        <v>35</v>
      </c>
      <c r="V9" s="18">
        <v>47</v>
      </c>
      <c r="W9" s="18">
        <v>13</v>
      </c>
      <c r="X9" s="18">
        <v>300</v>
      </c>
      <c r="Y9" s="18">
        <v>678</v>
      </c>
      <c r="Z9" s="18">
        <v>191</v>
      </c>
      <c r="AA9" s="18">
        <v>31</v>
      </c>
      <c r="AB9" s="18">
        <v>202</v>
      </c>
      <c r="AC9" s="18">
        <v>671</v>
      </c>
    </row>
    <row r="10" spans="1:30" ht="15" customHeight="1" x14ac:dyDescent="0.2">
      <c r="A10" s="71"/>
      <c r="B10" s="43" t="s">
        <v>118</v>
      </c>
      <c r="C10" s="24">
        <v>307859</v>
      </c>
      <c r="D10" s="18">
        <v>71875</v>
      </c>
      <c r="E10" s="18">
        <v>5093</v>
      </c>
      <c r="F10" s="18">
        <v>88</v>
      </c>
      <c r="G10" s="18">
        <v>224</v>
      </c>
      <c r="H10" s="18">
        <v>182</v>
      </c>
      <c r="I10" s="18">
        <v>47</v>
      </c>
      <c r="J10" s="18">
        <v>2252</v>
      </c>
      <c r="K10" s="18">
        <v>6062</v>
      </c>
      <c r="L10" s="18">
        <v>1827</v>
      </c>
      <c r="M10" s="18">
        <v>446</v>
      </c>
      <c r="N10" s="18">
        <v>184</v>
      </c>
      <c r="O10" s="18">
        <v>1174</v>
      </c>
      <c r="P10" s="25"/>
      <c r="Q10" s="18">
        <v>329012</v>
      </c>
      <c r="R10" s="18">
        <v>56654</v>
      </c>
      <c r="S10" s="18">
        <v>2779</v>
      </c>
      <c r="T10" s="18">
        <v>33</v>
      </c>
      <c r="U10" s="18">
        <v>71</v>
      </c>
      <c r="V10" s="18">
        <v>106</v>
      </c>
      <c r="W10" s="18">
        <v>12</v>
      </c>
      <c r="X10" s="18">
        <v>2175</v>
      </c>
      <c r="Y10" s="18">
        <v>2048</v>
      </c>
      <c r="Z10" s="18">
        <v>539</v>
      </c>
      <c r="AA10" s="18">
        <v>92</v>
      </c>
      <c r="AB10" s="18">
        <v>98</v>
      </c>
      <c r="AC10" s="18">
        <v>1446</v>
      </c>
    </row>
    <row r="11" spans="1:30" ht="15" customHeight="1" x14ac:dyDescent="0.2">
      <c r="A11" s="71"/>
      <c r="B11" s="43" t="s">
        <v>119</v>
      </c>
      <c r="C11" s="24">
        <v>150754</v>
      </c>
      <c r="D11" s="18">
        <v>48921</v>
      </c>
      <c r="E11" s="18">
        <v>4449</v>
      </c>
      <c r="F11" s="18">
        <v>396</v>
      </c>
      <c r="G11" s="18">
        <v>1080</v>
      </c>
      <c r="H11" s="18">
        <v>593</v>
      </c>
      <c r="I11" s="18">
        <v>245</v>
      </c>
      <c r="J11" s="18">
        <v>4385</v>
      </c>
      <c r="K11" s="18">
        <v>8920</v>
      </c>
      <c r="L11" s="18">
        <v>3789</v>
      </c>
      <c r="M11" s="18">
        <v>1249</v>
      </c>
      <c r="N11" s="18">
        <v>115</v>
      </c>
      <c r="O11" s="18">
        <v>3226</v>
      </c>
      <c r="P11" s="25"/>
      <c r="Q11" s="18">
        <v>208624</v>
      </c>
      <c r="R11" s="18">
        <v>31404</v>
      </c>
      <c r="S11" s="18">
        <v>1665</v>
      </c>
      <c r="T11" s="18">
        <v>110</v>
      </c>
      <c r="U11" s="18">
        <v>204</v>
      </c>
      <c r="V11" s="18">
        <v>242</v>
      </c>
      <c r="W11" s="18">
        <v>52</v>
      </c>
      <c r="X11" s="18">
        <v>3555</v>
      </c>
      <c r="Y11" s="18">
        <v>2738</v>
      </c>
      <c r="Z11" s="18">
        <v>986</v>
      </c>
      <c r="AA11" s="18">
        <v>213</v>
      </c>
      <c r="AB11" s="18">
        <v>106</v>
      </c>
      <c r="AC11" s="18">
        <v>3555</v>
      </c>
    </row>
    <row r="12" spans="1:30" ht="15" customHeight="1" x14ac:dyDescent="0.2">
      <c r="A12" s="71"/>
      <c r="B12" s="43" t="s">
        <v>120</v>
      </c>
      <c r="C12" s="24">
        <v>129249</v>
      </c>
      <c r="D12" s="18">
        <v>49248</v>
      </c>
      <c r="E12" s="18">
        <v>5378</v>
      </c>
      <c r="F12" s="18">
        <v>1043</v>
      </c>
      <c r="G12" s="18">
        <v>2568</v>
      </c>
      <c r="H12" s="18">
        <v>1493</v>
      </c>
      <c r="I12" s="18">
        <v>648</v>
      </c>
      <c r="J12" s="18">
        <v>6240</v>
      </c>
      <c r="K12" s="18">
        <v>11851</v>
      </c>
      <c r="L12" s="18">
        <v>5826</v>
      </c>
      <c r="M12" s="18">
        <v>2127</v>
      </c>
      <c r="N12" s="18">
        <v>142</v>
      </c>
      <c r="O12" s="18">
        <v>5230</v>
      </c>
      <c r="P12" s="25"/>
      <c r="Q12" s="18">
        <v>162394</v>
      </c>
      <c r="R12" s="18">
        <v>39210</v>
      </c>
      <c r="S12" s="18">
        <v>2276</v>
      </c>
      <c r="T12" s="18">
        <v>301</v>
      </c>
      <c r="U12" s="18">
        <v>694</v>
      </c>
      <c r="V12" s="18">
        <v>756</v>
      </c>
      <c r="W12" s="18">
        <v>178</v>
      </c>
      <c r="X12" s="18">
        <v>6361</v>
      </c>
      <c r="Y12" s="18">
        <v>5175</v>
      </c>
      <c r="Z12" s="18">
        <v>2069</v>
      </c>
      <c r="AA12" s="18">
        <v>449</v>
      </c>
      <c r="AB12" s="18">
        <v>168</v>
      </c>
      <c r="AC12" s="18">
        <v>7713</v>
      </c>
    </row>
    <row r="13" spans="1:30" ht="15" customHeight="1" x14ac:dyDescent="0.2">
      <c r="A13" s="71"/>
      <c r="B13" s="43" t="s">
        <v>121</v>
      </c>
      <c r="C13" s="24">
        <v>109458</v>
      </c>
      <c r="D13" s="18">
        <v>43376</v>
      </c>
      <c r="E13" s="18">
        <v>6075</v>
      </c>
      <c r="F13" s="18">
        <v>1930</v>
      </c>
      <c r="G13" s="18">
        <v>4410</v>
      </c>
      <c r="H13" s="18">
        <v>2605</v>
      </c>
      <c r="I13" s="18">
        <v>1385</v>
      </c>
      <c r="J13" s="18">
        <v>6420</v>
      </c>
      <c r="K13" s="18">
        <v>12819</v>
      </c>
      <c r="L13" s="18">
        <v>6528</v>
      </c>
      <c r="M13" s="18">
        <v>2299</v>
      </c>
      <c r="N13" s="18">
        <v>182</v>
      </c>
      <c r="O13" s="18">
        <v>4843</v>
      </c>
      <c r="P13" s="25"/>
      <c r="Q13" s="18">
        <v>143163</v>
      </c>
      <c r="R13" s="18">
        <v>34491</v>
      </c>
      <c r="S13" s="18">
        <v>2505</v>
      </c>
      <c r="T13" s="18">
        <v>678</v>
      </c>
      <c r="U13" s="18">
        <v>1425</v>
      </c>
      <c r="V13" s="18">
        <v>1583</v>
      </c>
      <c r="W13" s="18">
        <v>428</v>
      </c>
      <c r="X13" s="18">
        <v>6675</v>
      </c>
      <c r="Y13" s="18">
        <v>5919</v>
      </c>
      <c r="Z13" s="18">
        <v>2606</v>
      </c>
      <c r="AA13" s="18">
        <v>572</v>
      </c>
      <c r="AB13" s="18">
        <v>162</v>
      </c>
      <c r="AC13" s="18">
        <v>7975</v>
      </c>
    </row>
    <row r="14" spans="1:30" ht="15" customHeight="1" x14ac:dyDescent="0.2">
      <c r="A14" s="71"/>
      <c r="B14" s="43" t="s">
        <v>122</v>
      </c>
      <c r="C14" s="24">
        <v>85621</v>
      </c>
      <c r="D14" s="18">
        <v>34108</v>
      </c>
      <c r="E14" s="18">
        <v>5726</v>
      </c>
      <c r="F14" s="18">
        <v>2323</v>
      </c>
      <c r="G14" s="18">
        <v>4768</v>
      </c>
      <c r="H14" s="18">
        <v>3235</v>
      </c>
      <c r="I14" s="18">
        <v>1687</v>
      </c>
      <c r="J14" s="18">
        <v>5513</v>
      </c>
      <c r="K14" s="18">
        <v>11374</v>
      </c>
      <c r="L14" s="18">
        <v>5648</v>
      </c>
      <c r="M14" s="18">
        <v>1830</v>
      </c>
      <c r="N14" s="18">
        <v>165</v>
      </c>
      <c r="O14" s="18">
        <v>3383</v>
      </c>
      <c r="P14" s="25"/>
      <c r="Q14" s="18">
        <v>118153</v>
      </c>
      <c r="R14" s="18">
        <v>29250</v>
      </c>
      <c r="S14" s="18">
        <v>2886</v>
      </c>
      <c r="T14" s="18">
        <v>1111</v>
      </c>
      <c r="U14" s="18">
        <v>2255</v>
      </c>
      <c r="V14" s="18">
        <v>2355</v>
      </c>
      <c r="W14" s="18">
        <v>774</v>
      </c>
      <c r="X14" s="18">
        <v>6158</v>
      </c>
      <c r="Y14" s="18">
        <v>6273</v>
      </c>
      <c r="Z14" s="18">
        <v>2679</v>
      </c>
      <c r="AA14" s="18">
        <v>560</v>
      </c>
      <c r="AB14" s="18">
        <v>158</v>
      </c>
      <c r="AC14" s="18">
        <v>6444</v>
      </c>
    </row>
    <row r="15" spans="1:30" ht="15" customHeight="1" x14ac:dyDescent="0.2">
      <c r="A15" s="71"/>
      <c r="B15" s="43" t="s">
        <v>123</v>
      </c>
      <c r="C15" s="24">
        <v>65689</v>
      </c>
      <c r="D15" s="18">
        <v>27817</v>
      </c>
      <c r="E15" s="18">
        <v>5681</v>
      </c>
      <c r="F15" s="18">
        <v>2630</v>
      </c>
      <c r="G15" s="18">
        <v>5202</v>
      </c>
      <c r="H15" s="18">
        <v>3731</v>
      </c>
      <c r="I15" s="18">
        <v>1909</v>
      </c>
      <c r="J15" s="18">
        <v>5030</v>
      </c>
      <c r="K15" s="18">
        <v>10267</v>
      </c>
      <c r="L15" s="18">
        <v>4912</v>
      </c>
      <c r="M15" s="18">
        <v>1575</v>
      </c>
      <c r="N15" s="18">
        <v>172</v>
      </c>
      <c r="O15" s="18">
        <v>2517</v>
      </c>
      <c r="P15" s="25"/>
      <c r="Q15" s="18">
        <v>86565</v>
      </c>
      <c r="R15" s="18">
        <v>21419</v>
      </c>
      <c r="S15" s="18">
        <v>2585</v>
      </c>
      <c r="T15" s="18">
        <v>1201</v>
      </c>
      <c r="U15" s="18">
        <v>2362</v>
      </c>
      <c r="V15" s="18">
        <v>2635</v>
      </c>
      <c r="W15" s="18">
        <v>855</v>
      </c>
      <c r="X15" s="18">
        <v>4814</v>
      </c>
      <c r="Y15" s="18">
        <v>5442</v>
      </c>
      <c r="Z15" s="18">
        <v>2206</v>
      </c>
      <c r="AA15" s="18">
        <v>439</v>
      </c>
      <c r="AB15" s="18">
        <v>144</v>
      </c>
      <c r="AC15" s="18">
        <v>4243</v>
      </c>
    </row>
    <row r="16" spans="1:30" ht="15" customHeight="1" x14ac:dyDescent="0.2">
      <c r="A16" s="71"/>
      <c r="B16" s="43" t="s">
        <v>124</v>
      </c>
      <c r="C16" s="24">
        <v>50330</v>
      </c>
      <c r="D16" s="18">
        <v>23186</v>
      </c>
      <c r="E16" s="18">
        <v>5301</v>
      </c>
      <c r="F16" s="18">
        <v>2731</v>
      </c>
      <c r="G16" s="18">
        <v>5167</v>
      </c>
      <c r="H16" s="18">
        <v>3958</v>
      </c>
      <c r="I16" s="18">
        <v>1836</v>
      </c>
      <c r="J16" s="18">
        <v>4894</v>
      </c>
      <c r="K16" s="18">
        <v>9290</v>
      </c>
      <c r="L16" s="18">
        <v>4263</v>
      </c>
      <c r="M16" s="18">
        <v>1322</v>
      </c>
      <c r="N16" s="18">
        <v>174</v>
      </c>
      <c r="O16" s="18">
        <v>2033</v>
      </c>
      <c r="P16" s="25"/>
      <c r="Q16" s="18">
        <v>67853</v>
      </c>
      <c r="R16" s="18">
        <v>18579</v>
      </c>
      <c r="S16" s="18">
        <v>2905</v>
      </c>
      <c r="T16" s="18">
        <v>1608</v>
      </c>
      <c r="U16" s="18">
        <v>2615</v>
      </c>
      <c r="V16" s="18">
        <v>3119</v>
      </c>
      <c r="W16" s="18">
        <v>976</v>
      </c>
      <c r="X16" s="18">
        <v>4913</v>
      </c>
      <c r="Y16" s="18">
        <v>5494</v>
      </c>
      <c r="Z16" s="18">
        <v>2262</v>
      </c>
      <c r="AA16" s="18">
        <v>443</v>
      </c>
      <c r="AB16" s="18">
        <v>147</v>
      </c>
      <c r="AC16" s="18">
        <v>3557</v>
      </c>
    </row>
    <row r="17" spans="1:29" ht="15" customHeight="1" x14ac:dyDescent="0.2">
      <c r="A17" s="71"/>
      <c r="B17" s="43" t="s">
        <v>125</v>
      </c>
      <c r="C17" s="24">
        <v>49580</v>
      </c>
      <c r="D17" s="18">
        <v>24479</v>
      </c>
      <c r="E17" s="18">
        <v>5995</v>
      </c>
      <c r="F17" s="18">
        <v>3155</v>
      </c>
      <c r="G17" s="18">
        <v>5629</v>
      </c>
      <c r="H17" s="18">
        <v>4667</v>
      </c>
      <c r="I17" s="18">
        <v>1923</v>
      </c>
      <c r="J17" s="18">
        <v>5850</v>
      </c>
      <c r="K17" s="18">
        <v>10063</v>
      </c>
      <c r="L17" s="18">
        <v>4426</v>
      </c>
      <c r="M17" s="18">
        <v>1280</v>
      </c>
      <c r="N17" s="18">
        <v>204</v>
      </c>
      <c r="O17" s="18">
        <v>2006</v>
      </c>
      <c r="P17" s="25"/>
      <c r="Q17" s="18">
        <v>59858</v>
      </c>
      <c r="R17" s="18">
        <v>19467</v>
      </c>
      <c r="S17" s="18">
        <v>3478</v>
      </c>
      <c r="T17" s="18">
        <v>1923</v>
      </c>
      <c r="U17" s="18">
        <v>2979</v>
      </c>
      <c r="V17" s="18">
        <v>3911</v>
      </c>
      <c r="W17" s="18">
        <v>981</v>
      </c>
      <c r="X17" s="18">
        <v>5885</v>
      </c>
      <c r="Y17" s="18">
        <v>6450</v>
      </c>
      <c r="Z17" s="18">
        <v>2384</v>
      </c>
      <c r="AA17" s="18">
        <v>428</v>
      </c>
      <c r="AB17" s="18">
        <v>160</v>
      </c>
      <c r="AC17" s="18">
        <v>3600</v>
      </c>
    </row>
    <row r="18" spans="1:29" ht="15" customHeight="1" x14ac:dyDescent="0.2">
      <c r="A18" s="71"/>
      <c r="B18" s="43" t="s">
        <v>126</v>
      </c>
      <c r="C18" s="24">
        <v>46070</v>
      </c>
      <c r="D18" s="18">
        <v>22648</v>
      </c>
      <c r="E18" s="18">
        <v>5227</v>
      </c>
      <c r="F18" s="18">
        <v>2579</v>
      </c>
      <c r="G18" s="18">
        <v>4813</v>
      </c>
      <c r="H18" s="18">
        <v>4302</v>
      </c>
      <c r="I18" s="18">
        <v>1515</v>
      </c>
      <c r="J18" s="18">
        <v>4969</v>
      </c>
      <c r="K18" s="18">
        <v>8717</v>
      </c>
      <c r="L18" s="18">
        <v>3538</v>
      </c>
      <c r="M18" s="18">
        <v>898</v>
      </c>
      <c r="N18" s="18">
        <v>171</v>
      </c>
      <c r="O18" s="18">
        <v>1633</v>
      </c>
      <c r="P18" s="25"/>
      <c r="Q18" s="18">
        <v>61279</v>
      </c>
      <c r="R18" s="18">
        <v>21849</v>
      </c>
      <c r="S18" s="18">
        <v>3782</v>
      </c>
      <c r="T18" s="18">
        <v>1992</v>
      </c>
      <c r="U18" s="18">
        <v>3264</v>
      </c>
      <c r="V18" s="18">
        <v>4491</v>
      </c>
      <c r="W18" s="18">
        <v>1057</v>
      </c>
      <c r="X18" s="18">
        <v>6596</v>
      </c>
      <c r="Y18" s="18">
        <v>6852</v>
      </c>
      <c r="Z18" s="18">
        <v>2380</v>
      </c>
      <c r="AA18" s="18">
        <v>381</v>
      </c>
      <c r="AB18" s="18">
        <v>172</v>
      </c>
      <c r="AC18" s="18">
        <v>3720</v>
      </c>
    </row>
    <row r="19" spans="1:29" ht="15" customHeight="1" x14ac:dyDescent="0.2">
      <c r="A19" s="72"/>
      <c r="B19" s="43" t="s">
        <v>127</v>
      </c>
      <c r="C19" s="24">
        <v>37326</v>
      </c>
      <c r="D19" s="18">
        <v>14656</v>
      </c>
      <c r="E19" s="18">
        <v>2990</v>
      </c>
      <c r="F19" s="18">
        <v>1266</v>
      </c>
      <c r="G19" s="18">
        <v>2855</v>
      </c>
      <c r="H19" s="18">
        <v>2502</v>
      </c>
      <c r="I19" s="18">
        <v>821</v>
      </c>
      <c r="J19" s="18">
        <v>2670</v>
      </c>
      <c r="K19" s="18">
        <v>4507</v>
      </c>
      <c r="L19" s="18">
        <v>1604</v>
      </c>
      <c r="M19" s="18">
        <v>352</v>
      </c>
      <c r="N19" s="18">
        <v>97</v>
      </c>
      <c r="O19" s="18">
        <v>750</v>
      </c>
      <c r="P19" s="25"/>
      <c r="Q19" s="18">
        <v>55424</v>
      </c>
      <c r="R19" s="18">
        <v>15590</v>
      </c>
      <c r="S19" s="18">
        <v>2525</v>
      </c>
      <c r="T19" s="18">
        <v>1242</v>
      </c>
      <c r="U19" s="18">
        <v>2293</v>
      </c>
      <c r="V19" s="18">
        <v>3044</v>
      </c>
      <c r="W19" s="18">
        <v>620</v>
      </c>
      <c r="X19" s="18">
        <v>4208</v>
      </c>
      <c r="Y19" s="18">
        <v>4120</v>
      </c>
      <c r="Z19" s="18">
        <v>1234</v>
      </c>
      <c r="AA19" s="18">
        <v>174</v>
      </c>
      <c r="AB19" s="18">
        <v>139</v>
      </c>
      <c r="AC19" s="18">
        <v>2247</v>
      </c>
    </row>
    <row r="20" spans="1:29" ht="15" customHeight="1" x14ac:dyDescent="0.2">
      <c r="A20" s="66" t="s">
        <v>4</v>
      </c>
      <c r="B20" s="43" t="s">
        <v>128</v>
      </c>
      <c r="C20" s="24">
        <v>930745</v>
      </c>
      <c r="D20" s="18">
        <v>131898</v>
      </c>
      <c r="E20" s="18">
        <v>18747</v>
      </c>
      <c r="F20" s="18">
        <v>7442</v>
      </c>
      <c r="G20" s="18">
        <v>10576</v>
      </c>
      <c r="H20" s="18">
        <v>9374</v>
      </c>
      <c r="I20" s="18">
        <v>2808</v>
      </c>
      <c r="J20" s="18">
        <v>18167</v>
      </c>
      <c r="K20" s="18">
        <v>28541</v>
      </c>
      <c r="L20" s="18">
        <v>13512</v>
      </c>
      <c r="M20" s="18">
        <v>4170</v>
      </c>
      <c r="N20" s="18">
        <v>650</v>
      </c>
      <c r="O20" s="18">
        <v>8834</v>
      </c>
      <c r="P20" s="25"/>
      <c r="Q20" s="18">
        <v>1053440</v>
      </c>
      <c r="R20" s="18">
        <v>100832</v>
      </c>
      <c r="S20" s="18">
        <v>10470</v>
      </c>
      <c r="T20" s="18">
        <v>4364</v>
      </c>
      <c r="U20" s="18">
        <v>5267</v>
      </c>
      <c r="V20" s="18">
        <v>7922</v>
      </c>
      <c r="W20" s="18">
        <v>1371</v>
      </c>
      <c r="X20" s="18">
        <v>18824</v>
      </c>
      <c r="Y20" s="18">
        <v>16143</v>
      </c>
      <c r="Z20" s="18">
        <v>6117</v>
      </c>
      <c r="AA20" s="18">
        <v>1211</v>
      </c>
      <c r="AB20" s="18">
        <v>682</v>
      </c>
      <c r="AC20" s="18">
        <v>14343</v>
      </c>
    </row>
    <row r="21" spans="1:29" ht="15" customHeight="1" x14ac:dyDescent="0.2">
      <c r="A21" s="66"/>
      <c r="B21" s="43" t="s">
        <v>129</v>
      </c>
      <c r="C21" s="24">
        <f t="shared" ref="C21:O21" si="0">C7-C20</f>
        <v>1229372</v>
      </c>
      <c r="D21" s="18">
        <f t="shared" si="0"/>
        <v>283941</v>
      </c>
      <c r="E21" s="18">
        <f t="shared" si="0"/>
        <v>34001</v>
      </c>
      <c r="F21" s="18">
        <f t="shared" si="0"/>
        <v>10724</v>
      </c>
      <c r="G21" s="18">
        <f t="shared" si="0"/>
        <v>26223</v>
      </c>
      <c r="H21" s="18">
        <f t="shared" si="0"/>
        <v>17944</v>
      </c>
      <c r="I21" s="18">
        <f t="shared" si="0"/>
        <v>9228</v>
      </c>
      <c r="J21" s="18">
        <f t="shared" si="0"/>
        <v>30267</v>
      </c>
      <c r="K21" s="18">
        <f t="shared" si="0"/>
        <v>66727</v>
      </c>
      <c r="L21" s="18">
        <f t="shared" si="0"/>
        <v>29255</v>
      </c>
      <c r="M21" s="18">
        <f t="shared" si="0"/>
        <v>9269</v>
      </c>
      <c r="N21" s="18">
        <f t="shared" si="0"/>
        <v>1138</v>
      </c>
      <c r="O21" s="18">
        <f t="shared" si="0"/>
        <v>18347</v>
      </c>
      <c r="P21" s="25"/>
      <c r="Q21" s="18">
        <f t="shared" ref="Q21:AA21" si="1">Q7-Q20</f>
        <v>1403734</v>
      </c>
      <c r="R21" s="18">
        <f t="shared" si="1"/>
        <v>222003</v>
      </c>
      <c r="S21" s="18">
        <f t="shared" si="1"/>
        <v>17350</v>
      </c>
      <c r="T21" s="18">
        <f t="shared" si="1"/>
        <v>5847</v>
      </c>
      <c r="U21" s="18">
        <f t="shared" si="1"/>
        <v>12930</v>
      </c>
      <c r="V21" s="18">
        <f t="shared" si="1"/>
        <v>14367</v>
      </c>
      <c r="W21" s="18">
        <f t="shared" si="1"/>
        <v>4575</v>
      </c>
      <c r="X21" s="18">
        <f t="shared" si="1"/>
        <v>32816</v>
      </c>
      <c r="Y21" s="18">
        <f t="shared" si="1"/>
        <v>35046</v>
      </c>
      <c r="Z21" s="18">
        <f t="shared" si="1"/>
        <v>13419</v>
      </c>
      <c r="AA21" s="18">
        <f t="shared" si="1"/>
        <v>2571</v>
      </c>
      <c r="AB21" s="18">
        <f>1656-682</f>
        <v>974</v>
      </c>
      <c r="AC21" s="18">
        <f>AC7-AC20</f>
        <v>30828</v>
      </c>
    </row>
    <row r="22" spans="1:29" ht="15" customHeight="1" x14ac:dyDescent="0.2">
      <c r="A22" s="66" t="s">
        <v>5</v>
      </c>
      <c r="B22" s="43" t="s">
        <v>130</v>
      </c>
      <c r="C22" s="24">
        <v>787408</v>
      </c>
      <c r="D22" s="18">
        <v>152305</v>
      </c>
      <c r="E22" s="18">
        <v>14447</v>
      </c>
      <c r="F22" s="18">
        <v>3544</v>
      </c>
      <c r="G22" s="18">
        <v>5334</v>
      </c>
      <c r="H22" s="18">
        <v>6852</v>
      </c>
      <c r="I22" s="18">
        <v>1502</v>
      </c>
      <c r="J22" s="18">
        <v>18167</v>
      </c>
      <c r="K22" s="18">
        <v>29903</v>
      </c>
      <c r="L22" s="18">
        <v>11634</v>
      </c>
      <c r="M22" s="18">
        <v>3444</v>
      </c>
      <c r="N22" s="18">
        <v>306</v>
      </c>
      <c r="O22" s="18">
        <v>3984</v>
      </c>
      <c r="P22" s="25"/>
      <c r="Q22" s="18">
        <v>884886</v>
      </c>
      <c r="R22" s="18">
        <v>115821</v>
      </c>
      <c r="S22" s="18">
        <v>7824</v>
      </c>
      <c r="T22" s="18">
        <v>2103</v>
      </c>
      <c r="U22" s="18">
        <v>2906</v>
      </c>
      <c r="V22" s="18">
        <v>5795</v>
      </c>
      <c r="W22" s="18">
        <v>876</v>
      </c>
      <c r="X22" s="18">
        <v>15601</v>
      </c>
      <c r="Y22" s="18">
        <v>16680</v>
      </c>
      <c r="Z22" s="18">
        <v>6078</v>
      </c>
      <c r="AA22" s="18">
        <v>1157</v>
      </c>
      <c r="AB22" s="18">
        <v>272</v>
      </c>
      <c r="AC22" s="18">
        <v>7599</v>
      </c>
    </row>
    <row r="23" spans="1:29" ht="15" customHeight="1" x14ac:dyDescent="0.2">
      <c r="A23" s="66"/>
      <c r="B23" s="43" t="s">
        <v>131</v>
      </c>
      <c r="C23" s="24">
        <v>1053408</v>
      </c>
      <c r="D23" s="18">
        <v>222506</v>
      </c>
      <c r="E23" s="18">
        <v>34033</v>
      </c>
      <c r="F23" s="18">
        <v>13197</v>
      </c>
      <c r="G23" s="18">
        <v>28718</v>
      </c>
      <c r="H23" s="18">
        <v>17710</v>
      </c>
      <c r="I23" s="18">
        <v>9643</v>
      </c>
      <c r="J23" s="18">
        <v>14369</v>
      </c>
      <c r="K23" s="18">
        <v>58100</v>
      </c>
      <c r="L23" s="18">
        <v>27682</v>
      </c>
      <c r="M23" s="18">
        <v>8921</v>
      </c>
      <c r="N23" s="18">
        <v>1334</v>
      </c>
      <c r="O23" s="18">
        <v>21114</v>
      </c>
      <c r="P23" s="25"/>
      <c r="Q23" s="18">
        <v>1246427</v>
      </c>
      <c r="R23" s="18">
        <v>168011</v>
      </c>
      <c r="S23" s="18">
        <v>17045</v>
      </c>
      <c r="T23" s="18">
        <v>7092</v>
      </c>
      <c r="U23" s="18">
        <v>13592</v>
      </c>
      <c r="V23" s="18">
        <v>13466</v>
      </c>
      <c r="W23" s="18">
        <v>4539</v>
      </c>
      <c r="X23" s="18">
        <v>30401</v>
      </c>
      <c r="Y23" s="18">
        <v>28882</v>
      </c>
      <c r="Z23" s="18">
        <v>11226</v>
      </c>
      <c r="AA23" s="18">
        <v>2176</v>
      </c>
      <c r="AB23" s="18">
        <v>1211</v>
      </c>
      <c r="AC23" s="18">
        <v>33181</v>
      </c>
    </row>
    <row r="24" spans="1:29" ht="15" customHeight="1" x14ac:dyDescent="0.2">
      <c r="A24" s="66"/>
      <c r="B24" s="43" t="s">
        <v>155</v>
      </c>
      <c r="C24" s="24">
        <v>319301</v>
      </c>
      <c r="D24" s="18">
        <v>41028</v>
      </c>
      <c r="E24" s="18">
        <v>4268</v>
      </c>
      <c r="F24" s="18">
        <v>1425</v>
      </c>
      <c r="G24" s="18">
        <v>2747</v>
      </c>
      <c r="H24" s="18">
        <v>2756</v>
      </c>
      <c r="I24" s="18">
        <v>891</v>
      </c>
      <c r="J24" s="18">
        <v>30312</v>
      </c>
      <c r="K24" s="18">
        <v>7265</v>
      </c>
      <c r="L24" s="18">
        <v>3451</v>
      </c>
      <c r="M24" s="18">
        <v>1074</v>
      </c>
      <c r="N24" s="18">
        <v>148</v>
      </c>
      <c r="O24" s="18">
        <v>2083</v>
      </c>
      <c r="P24" s="25"/>
      <c r="Q24" s="18">
        <v>325861</v>
      </c>
      <c r="R24" s="18">
        <v>39003</v>
      </c>
      <c r="S24" s="18">
        <v>2951</v>
      </c>
      <c r="T24" s="18">
        <v>1016</v>
      </c>
      <c r="U24" s="18">
        <v>1699</v>
      </c>
      <c r="V24" s="18">
        <v>3028</v>
      </c>
      <c r="W24" s="18">
        <v>531</v>
      </c>
      <c r="X24" s="18">
        <v>5638</v>
      </c>
      <c r="Y24" s="18">
        <v>5627</v>
      </c>
      <c r="Z24" s="18">
        <v>2232</v>
      </c>
      <c r="AA24" s="18">
        <v>449</v>
      </c>
      <c r="AB24" s="18">
        <v>173</v>
      </c>
      <c r="AC24" s="18">
        <v>4391</v>
      </c>
    </row>
    <row r="25" spans="1:29" ht="15" customHeight="1" x14ac:dyDescent="0.2">
      <c r="A25" s="62" t="s">
        <v>278</v>
      </c>
      <c r="B25" s="43" t="s">
        <v>15</v>
      </c>
      <c r="C25" s="24">
        <v>963170</v>
      </c>
      <c r="D25" s="18">
        <v>215022</v>
      </c>
      <c r="E25" s="18">
        <v>28783</v>
      </c>
      <c r="F25" s="18">
        <v>10899</v>
      </c>
      <c r="G25" s="18">
        <v>21652</v>
      </c>
      <c r="H25" s="18">
        <v>15938</v>
      </c>
      <c r="I25" s="18">
        <v>7060</v>
      </c>
      <c r="J25" s="18">
        <v>24790</v>
      </c>
      <c r="K25" s="18">
        <v>51047</v>
      </c>
      <c r="L25" s="18">
        <v>22476</v>
      </c>
      <c r="M25" s="18">
        <v>6755</v>
      </c>
      <c r="N25" s="18">
        <v>937</v>
      </c>
      <c r="O25" s="18">
        <v>13893</v>
      </c>
      <c r="P25" s="25"/>
      <c r="Q25" s="18">
        <v>1072739</v>
      </c>
      <c r="R25" s="18">
        <v>163292</v>
      </c>
      <c r="S25" s="18">
        <v>14928</v>
      </c>
      <c r="T25" s="18">
        <v>6008</v>
      </c>
      <c r="U25" s="18">
        <v>10759</v>
      </c>
      <c r="V25" s="18">
        <v>13569</v>
      </c>
      <c r="W25" s="18">
        <v>3398</v>
      </c>
      <c r="X25" s="18">
        <v>27365</v>
      </c>
      <c r="Y25" s="18">
        <v>27093</v>
      </c>
      <c r="Z25" s="18">
        <v>10069</v>
      </c>
      <c r="AA25" s="18">
        <v>1841</v>
      </c>
      <c r="AB25" s="18">
        <v>820</v>
      </c>
      <c r="AC25" s="18">
        <v>24364</v>
      </c>
    </row>
    <row r="26" spans="1:29" ht="15" customHeight="1" x14ac:dyDescent="0.2">
      <c r="A26" s="64"/>
      <c r="B26" s="43" t="s">
        <v>305</v>
      </c>
      <c r="C26" s="18">
        <v>514821</v>
      </c>
      <c r="D26" s="18">
        <v>102826</v>
      </c>
      <c r="E26" s="18">
        <v>13984</v>
      </c>
      <c r="F26" s="18">
        <v>4309</v>
      </c>
      <c r="G26" s="18">
        <v>9603</v>
      </c>
      <c r="H26" s="18">
        <v>6854</v>
      </c>
      <c r="I26" s="18">
        <v>3325</v>
      </c>
      <c r="J26" s="18">
        <v>13426</v>
      </c>
      <c r="K26" s="18">
        <v>24634</v>
      </c>
      <c r="L26" s="18">
        <v>11366</v>
      </c>
      <c r="M26" s="18">
        <v>3759</v>
      </c>
      <c r="N26" s="18">
        <v>474</v>
      </c>
      <c r="O26" s="18">
        <v>8241</v>
      </c>
      <c r="P26" s="25"/>
      <c r="Q26" s="18">
        <v>589903</v>
      </c>
      <c r="R26" s="18">
        <v>79474</v>
      </c>
      <c r="S26" s="18">
        <v>7212</v>
      </c>
      <c r="T26" s="18">
        <v>2461</v>
      </c>
      <c r="U26" s="18">
        <v>4529</v>
      </c>
      <c r="V26" s="18">
        <v>5269</v>
      </c>
      <c r="W26" s="18">
        <v>1618</v>
      </c>
      <c r="X26" s="18">
        <v>13133</v>
      </c>
      <c r="Y26" s="18">
        <v>12987</v>
      </c>
      <c r="Z26" s="18">
        <v>5080</v>
      </c>
      <c r="AA26" s="18">
        <v>1007</v>
      </c>
      <c r="AB26" s="18">
        <v>486</v>
      </c>
      <c r="AC26" s="18">
        <v>11929</v>
      </c>
    </row>
    <row r="27" spans="1:29" s="8" customFormat="1" ht="15" customHeight="1" x14ac:dyDescent="0.2">
      <c r="A27" s="63"/>
      <c r="B27" s="43" t="s">
        <v>306</v>
      </c>
      <c r="C27" s="32">
        <v>682126</v>
      </c>
      <c r="D27" s="19">
        <v>97991</v>
      </c>
      <c r="E27" s="19">
        <v>9981</v>
      </c>
      <c r="F27" s="19">
        <v>2958</v>
      </c>
      <c r="G27" s="19">
        <v>5544</v>
      </c>
      <c r="H27" s="19">
        <v>4526</v>
      </c>
      <c r="I27" s="19">
        <v>1651</v>
      </c>
      <c r="J27" s="19">
        <v>10218</v>
      </c>
      <c r="K27" s="19">
        <v>19587</v>
      </c>
      <c r="L27" s="19">
        <v>8925</v>
      </c>
      <c r="M27" s="19">
        <v>2925</v>
      </c>
      <c r="N27" s="19">
        <v>377</v>
      </c>
      <c r="O27" s="19">
        <v>5047</v>
      </c>
      <c r="P27" s="32"/>
      <c r="Q27" s="19">
        <v>794532</v>
      </c>
      <c r="R27" s="19">
        <v>80069</v>
      </c>
      <c r="S27" s="19">
        <v>5680</v>
      </c>
      <c r="T27" s="19">
        <v>1742</v>
      </c>
      <c r="U27" s="19">
        <v>2909</v>
      </c>
      <c r="V27" s="19">
        <v>3451</v>
      </c>
      <c r="W27" s="19">
        <v>930</v>
      </c>
      <c r="X27" s="19">
        <v>11142</v>
      </c>
      <c r="Y27" s="19">
        <v>11109</v>
      </c>
      <c r="Z27" s="19">
        <v>4387</v>
      </c>
      <c r="AA27" s="19">
        <v>934</v>
      </c>
      <c r="AB27" s="19">
        <v>350</v>
      </c>
      <c r="AC27" s="19">
        <v>8878</v>
      </c>
    </row>
    <row r="28" spans="1:29" ht="15" customHeight="1" x14ac:dyDescent="0.2">
      <c r="A28" s="62" t="s">
        <v>171</v>
      </c>
      <c r="B28" s="43" t="s">
        <v>172</v>
      </c>
      <c r="C28" s="26" t="s">
        <v>162</v>
      </c>
      <c r="D28" s="18">
        <v>36.9</v>
      </c>
      <c r="E28" s="18">
        <v>94.9</v>
      </c>
      <c r="F28" s="18">
        <v>164.8</v>
      </c>
      <c r="G28" s="18">
        <v>53.8</v>
      </c>
      <c r="H28" s="18">
        <v>49.7</v>
      </c>
      <c r="I28" s="18">
        <v>57</v>
      </c>
      <c r="J28" s="27" t="s">
        <v>162</v>
      </c>
      <c r="K28" s="18">
        <v>39.4</v>
      </c>
      <c r="L28" s="18">
        <v>48.5</v>
      </c>
      <c r="M28" s="18">
        <v>47.8</v>
      </c>
      <c r="N28" s="27" t="s">
        <v>162</v>
      </c>
      <c r="O28" s="27" t="s">
        <v>162</v>
      </c>
      <c r="P28" s="25"/>
      <c r="Q28" s="27" t="s">
        <v>162</v>
      </c>
      <c r="R28" s="18">
        <v>34.299999999999997</v>
      </c>
      <c r="S28" s="18">
        <v>93.8</v>
      </c>
      <c r="T28" s="18">
        <v>161</v>
      </c>
      <c r="U28" s="18">
        <v>52.6</v>
      </c>
      <c r="V28" s="18">
        <v>45.9</v>
      </c>
      <c r="W28" s="18">
        <v>54</v>
      </c>
      <c r="X28" s="27" t="s">
        <v>162</v>
      </c>
      <c r="Y28" s="18">
        <v>42</v>
      </c>
      <c r="Z28" s="18">
        <v>44.3</v>
      </c>
      <c r="AA28" s="18">
        <v>43.5</v>
      </c>
      <c r="AB28" s="27" t="s">
        <v>162</v>
      </c>
      <c r="AC28" s="27" t="s">
        <v>162</v>
      </c>
    </row>
    <row r="29" spans="1:29" x14ac:dyDescent="0.2">
      <c r="A29" s="63"/>
      <c r="B29" s="43" t="s">
        <v>173</v>
      </c>
      <c r="C29" s="26" t="s">
        <v>162</v>
      </c>
      <c r="D29" s="18">
        <v>8.8000000000000007</v>
      </c>
      <c r="E29" s="18">
        <v>14</v>
      </c>
      <c r="F29" s="18">
        <v>25.7</v>
      </c>
      <c r="G29" s="18">
        <v>24.1</v>
      </c>
      <c r="H29" s="18">
        <v>24.2</v>
      </c>
      <c r="I29" s="18">
        <v>25.4</v>
      </c>
      <c r="J29" s="27" t="s">
        <v>162</v>
      </c>
      <c r="K29" s="18">
        <v>12.8</v>
      </c>
      <c r="L29" s="18">
        <v>15.1</v>
      </c>
      <c r="M29" s="18">
        <v>13.2</v>
      </c>
      <c r="N29" s="27" t="s">
        <v>162</v>
      </c>
      <c r="O29" s="27" t="s">
        <v>162</v>
      </c>
      <c r="P29" s="25"/>
      <c r="Q29" s="27" t="s">
        <v>162</v>
      </c>
      <c r="R29" s="18">
        <v>8.1</v>
      </c>
      <c r="S29" s="18">
        <v>14.4</v>
      </c>
      <c r="T29" s="18">
        <v>26.7</v>
      </c>
      <c r="U29" s="18">
        <v>25.5</v>
      </c>
      <c r="V29" s="18">
        <v>25.4</v>
      </c>
      <c r="W29" s="18">
        <v>26.1</v>
      </c>
      <c r="X29" s="27" t="s">
        <v>162</v>
      </c>
      <c r="Y29" s="18">
        <v>12.1</v>
      </c>
      <c r="Z29" s="18">
        <v>15.4</v>
      </c>
      <c r="AA29" s="18">
        <v>11.6</v>
      </c>
      <c r="AB29" s="27" t="s">
        <v>162</v>
      </c>
      <c r="AC29" s="27" t="s">
        <v>162</v>
      </c>
    </row>
    <row r="30" spans="1:29" ht="15" customHeight="1" x14ac:dyDescent="0.2">
      <c r="A30" s="66" t="s">
        <v>147</v>
      </c>
      <c r="B30" s="43" t="s">
        <v>154</v>
      </c>
      <c r="C30" s="24">
        <v>17590</v>
      </c>
      <c r="D30" s="18">
        <v>8362</v>
      </c>
      <c r="E30" s="18">
        <v>4536</v>
      </c>
      <c r="F30" s="18">
        <v>1868</v>
      </c>
      <c r="G30" s="18">
        <v>1942</v>
      </c>
      <c r="H30" s="18">
        <v>1400</v>
      </c>
      <c r="I30" s="18">
        <v>357</v>
      </c>
      <c r="J30" s="18">
        <v>1936</v>
      </c>
      <c r="K30" s="18">
        <v>5141</v>
      </c>
      <c r="L30" s="18">
        <v>2246</v>
      </c>
      <c r="M30" s="18">
        <v>823</v>
      </c>
      <c r="N30" s="18">
        <v>77</v>
      </c>
      <c r="O30" s="18">
        <v>490</v>
      </c>
      <c r="P30" s="25"/>
      <c r="Q30" s="18">
        <v>14888</v>
      </c>
      <c r="R30" s="18">
        <v>9026</v>
      </c>
      <c r="S30" s="18">
        <v>3353</v>
      </c>
      <c r="T30" s="18">
        <v>1484</v>
      </c>
      <c r="U30" s="18">
        <v>1337</v>
      </c>
      <c r="V30" s="18">
        <v>1464</v>
      </c>
      <c r="W30" s="18">
        <v>244</v>
      </c>
      <c r="X30" s="18">
        <v>2484</v>
      </c>
      <c r="Y30" s="18">
        <v>4183</v>
      </c>
      <c r="Z30" s="18">
        <v>1608</v>
      </c>
      <c r="AA30" s="18">
        <v>466</v>
      </c>
      <c r="AB30" s="18">
        <v>61</v>
      </c>
      <c r="AC30" s="18">
        <v>1025</v>
      </c>
    </row>
    <row r="31" spans="1:29" ht="15" customHeight="1" x14ac:dyDescent="0.2">
      <c r="A31" s="66"/>
      <c r="B31" s="43" t="s">
        <v>153</v>
      </c>
      <c r="C31" s="24">
        <v>4501</v>
      </c>
      <c r="D31" s="18">
        <v>2087</v>
      </c>
      <c r="E31" s="18">
        <v>508</v>
      </c>
      <c r="F31" s="18">
        <v>202</v>
      </c>
      <c r="G31" s="18">
        <v>277</v>
      </c>
      <c r="H31" s="18">
        <v>312</v>
      </c>
      <c r="I31" s="18">
        <v>79</v>
      </c>
      <c r="J31" s="18">
        <v>901</v>
      </c>
      <c r="K31" s="18">
        <v>1076</v>
      </c>
      <c r="L31" s="18">
        <v>526</v>
      </c>
      <c r="M31" s="18">
        <v>216</v>
      </c>
      <c r="N31" s="27" t="s">
        <v>162</v>
      </c>
      <c r="O31" s="18">
        <v>219</v>
      </c>
      <c r="P31" s="25"/>
      <c r="Q31" s="18">
        <v>4256</v>
      </c>
      <c r="R31" s="18">
        <v>2066</v>
      </c>
      <c r="S31" s="18">
        <v>347</v>
      </c>
      <c r="T31" s="18">
        <v>137</v>
      </c>
      <c r="U31" s="18">
        <v>193</v>
      </c>
      <c r="V31" s="18">
        <v>281</v>
      </c>
      <c r="W31" s="18">
        <v>50</v>
      </c>
      <c r="X31" s="18">
        <v>860</v>
      </c>
      <c r="Y31" s="18">
        <v>655</v>
      </c>
      <c r="Z31" s="18">
        <v>296</v>
      </c>
      <c r="AA31" s="18">
        <v>83</v>
      </c>
      <c r="AB31" s="18">
        <v>20</v>
      </c>
      <c r="AC31" s="18">
        <v>393</v>
      </c>
    </row>
    <row r="32" spans="1:29" ht="15" customHeight="1" x14ac:dyDescent="0.2">
      <c r="A32" s="66"/>
      <c r="B32" s="43" t="s">
        <v>152</v>
      </c>
      <c r="C32" s="24">
        <v>21165</v>
      </c>
      <c r="D32" s="18">
        <v>4873</v>
      </c>
      <c r="E32" s="18">
        <v>1035</v>
      </c>
      <c r="F32" s="18">
        <v>354</v>
      </c>
      <c r="G32" s="18">
        <v>1190</v>
      </c>
      <c r="H32" s="18">
        <v>835</v>
      </c>
      <c r="I32" s="18">
        <v>362</v>
      </c>
      <c r="J32" s="18">
        <v>2536</v>
      </c>
      <c r="K32" s="18">
        <v>2343</v>
      </c>
      <c r="L32" s="18">
        <v>1089</v>
      </c>
      <c r="M32" s="18">
        <v>483</v>
      </c>
      <c r="N32" s="18">
        <v>178</v>
      </c>
      <c r="O32" s="18">
        <v>895</v>
      </c>
      <c r="P32" s="25"/>
      <c r="Q32" s="18">
        <v>21128</v>
      </c>
      <c r="R32" s="18">
        <v>6375</v>
      </c>
      <c r="S32" s="18">
        <v>627</v>
      </c>
      <c r="T32" s="18">
        <v>212</v>
      </c>
      <c r="U32" s="18">
        <v>880</v>
      </c>
      <c r="V32" s="18">
        <v>865</v>
      </c>
      <c r="W32" s="18">
        <v>235</v>
      </c>
      <c r="X32" s="18">
        <v>3134</v>
      </c>
      <c r="Y32" s="18">
        <v>1730</v>
      </c>
      <c r="Z32" s="18">
        <v>678</v>
      </c>
      <c r="AA32" s="18">
        <v>188</v>
      </c>
      <c r="AB32" s="18">
        <v>101</v>
      </c>
      <c r="AC32" s="18">
        <v>1859</v>
      </c>
    </row>
    <row r="33" spans="1:29" ht="15" customHeight="1" x14ac:dyDescent="0.2">
      <c r="A33" s="66"/>
      <c r="B33" s="43" t="s">
        <v>151</v>
      </c>
      <c r="C33" s="24">
        <v>105815</v>
      </c>
      <c r="D33" s="18">
        <v>33659</v>
      </c>
      <c r="E33" s="18">
        <v>10804</v>
      </c>
      <c r="F33" s="18">
        <v>4907</v>
      </c>
      <c r="G33" s="18">
        <v>11614</v>
      </c>
      <c r="H33" s="18">
        <v>7397</v>
      </c>
      <c r="I33" s="18">
        <v>4277</v>
      </c>
      <c r="J33" s="18">
        <v>14380</v>
      </c>
      <c r="K33" s="18">
        <v>21691</v>
      </c>
      <c r="L33" s="18">
        <v>10643</v>
      </c>
      <c r="M33" s="18">
        <v>4278</v>
      </c>
      <c r="N33" s="18">
        <v>899</v>
      </c>
      <c r="O33" s="18">
        <v>6809</v>
      </c>
      <c r="P33" s="25"/>
      <c r="Q33" s="18">
        <v>111044</v>
      </c>
      <c r="R33" s="18">
        <v>48586</v>
      </c>
      <c r="S33" s="18">
        <v>7175</v>
      </c>
      <c r="T33" s="18">
        <v>3138</v>
      </c>
      <c r="U33" s="18">
        <v>7473</v>
      </c>
      <c r="V33" s="18">
        <v>7467</v>
      </c>
      <c r="W33" s="18">
        <v>2680</v>
      </c>
      <c r="X33" s="18">
        <v>18405</v>
      </c>
      <c r="Y33" s="18">
        <v>15756</v>
      </c>
      <c r="Z33" s="18">
        <v>6134</v>
      </c>
      <c r="AA33" s="18">
        <v>1484</v>
      </c>
      <c r="AB33" s="18">
        <v>596</v>
      </c>
      <c r="AC33" s="18">
        <v>13457</v>
      </c>
    </row>
    <row r="34" spans="1:29" ht="15" customHeight="1" x14ac:dyDescent="0.2">
      <c r="A34" s="66"/>
      <c r="B34" s="43" t="s">
        <v>150</v>
      </c>
      <c r="C34" s="24">
        <v>115948</v>
      </c>
      <c r="D34" s="18">
        <v>32418</v>
      </c>
      <c r="E34" s="18">
        <v>10060</v>
      </c>
      <c r="F34" s="18">
        <v>4585</v>
      </c>
      <c r="G34" s="18">
        <v>10751</v>
      </c>
      <c r="H34" s="18">
        <v>6814</v>
      </c>
      <c r="I34" s="18">
        <v>3893</v>
      </c>
      <c r="J34" s="18">
        <v>12546</v>
      </c>
      <c r="K34" s="18">
        <v>19731</v>
      </c>
      <c r="L34" s="18">
        <v>9708</v>
      </c>
      <c r="M34" s="18">
        <v>3843</v>
      </c>
      <c r="N34" s="18">
        <v>822</v>
      </c>
      <c r="O34" s="18">
        <v>5970</v>
      </c>
      <c r="P34" s="25"/>
      <c r="Q34" s="18">
        <v>134206</v>
      </c>
      <c r="R34" s="18">
        <v>49500</v>
      </c>
      <c r="S34" s="18">
        <v>7026</v>
      </c>
      <c r="T34" s="18">
        <v>3015</v>
      </c>
      <c r="U34" s="18">
        <v>7209</v>
      </c>
      <c r="V34" s="18">
        <v>7186</v>
      </c>
      <c r="W34" s="18">
        <v>2530</v>
      </c>
      <c r="X34" s="18">
        <v>17418</v>
      </c>
      <c r="Y34" s="18">
        <v>15107</v>
      </c>
      <c r="Z34" s="18">
        <v>5928</v>
      </c>
      <c r="AA34" s="18">
        <v>1414</v>
      </c>
      <c r="AB34" s="18">
        <v>542</v>
      </c>
      <c r="AC34" s="18">
        <v>12930</v>
      </c>
    </row>
    <row r="35" spans="1:29" ht="15" customHeight="1" x14ac:dyDescent="0.2">
      <c r="A35" s="66"/>
      <c r="B35" s="43" t="s">
        <v>149</v>
      </c>
      <c r="C35" s="24">
        <v>231992</v>
      </c>
      <c r="D35" s="18">
        <v>122823</v>
      </c>
      <c r="E35" s="18">
        <v>32050</v>
      </c>
      <c r="F35" s="18">
        <v>16032</v>
      </c>
      <c r="G35" s="18">
        <v>27664</v>
      </c>
      <c r="H35" s="18">
        <v>23033</v>
      </c>
      <c r="I35" s="18">
        <v>10357</v>
      </c>
      <c r="J35" s="18">
        <v>30287</v>
      </c>
      <c r="K35" s="18">
        <v>65104</v>
      </c>
      <c r="L35" s="18">
        <v>31956</v>
      </c>
      <c r="M35" s="18">
        <v>11236</v>
      </c>
      <c r="N35" s="18">
        <v>1050</v>
      </c>
      <c r="O35" s="18">
        <v>12641</v>
      </c>
      <c r="P35" s="25"/>
      <c r="Q35" s="18">
        <v>193651</v>
      </c>
      <c r="R35" s="18">
        <v>121931</v>
      </c>
      <c r="S35" s="18">
        <v>18227</v>
      </c>
      <c r="T35" s="18">
        <v>9091</v>
      </c>
      <c r="U35" s="18">
        <v>15265</v>
      </c>
      <c r="V35" s="18">
        <v>19886</v>
      </c>
      <c r="W35" s="18">
        <v>5344</v>
      </c>
      <c r="X35" s="18">
        <v>31572</v>
      </c>
      <c r="Y35" s="18">
        <v>38245</v>
      </c>
      <c r="Z35" s="18">
        <v>15349</v>
      </c>
      <c r="AA35" s="18">
        <v>3188</v>
      </c>
      <c r="AB35" s="18">
        <v>846</v>
      </c>
      <c r="AC35" s="18">
        <v>20806</v>
      </c>
    </row>
    <row r="36" spans="1:29" ht="15" customHeight="1" x14ac:dyDescent="0.2">
      <c r="A36" s="66"/>
      <c r="B36" s="43" t="s">
        <v>148</v>
      </c>
      <c r="C36" s="24">
        <v>64001</v>
      </c>
      <c r="D36" s="18">
        <v>28177</v>
      </c>
      <c r="E36" s="18">
        <v>7673</v>
      </c>
      <c r="F36" s="18">
        <v>3630</v>
      </c>
      <c r="G36" s="18">
        <v>6374</v>
      </c>
      <c r="H36" s="18">
        <v>6981</v>
      </c>
      <c r="I36" s="18">
        <v>2215</v>
      </c>
      <c r="J36" s="18">
        <v>6562</v>
      </c>
      <c r="K36" s="18">
        <v>15013</v>
      </c>
      <c r="L36" s="18">
        <v>6271</v>
      </c>
      <c r="M36" s="18">
        <v>1981</v>
      </c>
      <c r="N36" s="18">
        <v>273</v>
      </c>
      <c r="O36" s="18">
        <v>2397</v>
      </c>
      <c r="P36" s="25"/>
      <c r="Q36" s="18">
        <v>57365</v>
      </c>
      <c r="R36" s="18">
        <v>31716</v>
      </c>
      <c r="S36" s="18">
        <v>4769</v>
      </c>
      <c r="T36" s="18">
        <v>2288</v>
      </c>
      <c r="U36" s="18">
        <v>4032</v>
      </c>
      <c r="V36" s="18">
        <v>6340</v>
      </c>
      <c r="W36" s="18">
        <v>1428</v>
      </c>
      <c r="X36" s="18">
        <v>7943</v>
      </c>
      <c r="Y36" s="18">
        <v>10487</v>
      </c>
      <c r="Z36" s="18">
        <v>3721</v>
      </c>
      <c r="AA36" s="18">
        <v>723</v>
      </c>
      <c r="AB36" s="18">
        <v>246</v>
      </c>
      <c r="AC36" s="18">
        <v>4743</v>
      </c>
    </row>
    <row r="38" spans="1:29" x14ac:dyDescent="0.2">
      <c r="A38" s="7" t="s">
        <v>316</v>
      </c>
    </row>
  </sheetData>
  <mergeCells count="22">
    <mergeCell ref="A3:B5"/>
    <mergeCell ref="Q4:Q6"/>
    <mergeCell ref="R4:R5"/>
    <mergeCell ref="S4:AC4"/>
    <mergeCell ref="D4:D5"/>
    <mergeCell ref="E4:O4"/>
    <mergeCell ref="A28:A29"/>
    <mergeCell ref="A25:A27"/>
    <mergeCell ref="Q3:AC3"/>
    <mergeCell ref="A30:A36"/>
    <mergeCell ref="C4:C6"/>
    <mergeCell ref="C3:O3"/>
    <mergeCell ref="A20:A21"/>
    <mergeCell ref="A22:A24"/>
    <mergeCell ref="E5:F5"/>
    <mergeCell ref="G5:I5"/>
    <mergeCell ref="K5:M5"/>
    <mergeCell ref="S5:T5"/>
    <mergeCell ref="U5:W5"/>
    <mergeCell ref="Y5:AA5"/>
    <mergeCell ref="A8:A19"/>
    <mergeCell ref="A6:B6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18"/>
  <sheetViews>
    <sheetView zoomScale="120" zoomScaleNormal="120" workbookViewId="0"/>
  </sheetViews>
  <sheetFormatPr defaultColWidth="8.85546875" defaultRowHeight="12.75" x14ac:dyDescent="0.2"/>
  <cols>
    <col min="1" max="1" width="32.28515625" style="7" customWidth="1"/>
    <col min="2" max="2" width="15.140625" style="7" bestFit="1" customWidth="1"/>
    <col min="3" max="3" width="15.140625" style="7" customWidth="1"/>
    <col min="4" max="4" width="15.140625" style="7" bestFit="1" customWidth="1"/>
    <col min="5" max="5" width="15.140625" style="7" customWidth="1"/>
    <col min="6" max="6" width="15.140625" style="7" bestFit="1" customWidth="1"/>
    <col min="7" max="7" width="16.28515625" style="7" customWidth="1"/>
    <col min="8" max="8" width="15.140625" style="7" bestFit="1" customWidth="1"/>
    <col min="9" max="9" width="15.140625" style="7" customWidth="1"/>
    <col min="10" max="10" width="15.140625" style="7" bestFit="1" customWidth="1"/>
    <col min="11" max="11" width="15.140625" style="7" customWidth="1"/>
    <col min="12" max="12" width="15.140625" style="7" bestFit="1" customWidth="1"/>
    <col min="13" max="13" width="15.140625" style="7" customWidth="1"/>
    <col min="14" max="14" width="15.140625" style="7" bestFit="1" customWidth="1"/>
    <col min="15" max="15" width="15.140625" style="7" customWidth="1"/>
    <col min="16" max="16" width="15.140625" style="7" bestFit="1" customWidth="1"/>
    <col min="17" max="17" width="15.140625" style="7" customWidth="1"/>
    <col min="18" max="18" width="15.140625" style="7" bestFit="1" customWidth="1"/>
    <col min="19" max="19" width="15.140625" style="7" customWidth="1"/>
    <col min="20" max="20" width="15.140625" style="7" bestFit="1" customWidth="1"/>
    <col min="21" max="21" width="15.140625" style="7" customWidth="1"/>
    <col min="22" max="22" width="15.140625" style="7" bestFit="1" customWidth="1"/>
    <col min="23" max="23" width="15.140625" style="7" customWidth="1"/>
    <col min="24" max="24" width="15.140625" style="7" bestFit="1" customWidth="1"/>
    <col min="25" max="25" width="15.140625" style="7" customWidth="1"/>
    <col min="26" max="16384" width="8.85546875" style="7"/>
  </cols>
  <sheetData>
    <row r="1" spans="1:25" x14ac:dyDescent="0.2">
      <c r="A1" s="55"/>
    </row>
    <row r="2" spans="1:25" x14ac:dyDescent="0.2">
      <c r="A2" s="5" t="s">
        <v>320</v>
      </c>
    </row>
    <row r="3" spans="1:25" x14ac:dyDescent="0.2">
      <c r="A3" s="86"/>
      <c r="B3" s="91" t="s">
        <v>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</row>
    <row r="4" spans="1:25" ht="15" customHeight="1" x14ac:dyDescent="0.2">
      <c r="A4" s="87"/>
      <c r="B4" s="93" t="s">
        <v>132</v>
      </c>
      <c r="C4" s="94"/>
      <c r="D4" s="89" t="s">
        <v>133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</row>
    <row r="5" spans="1:25" x14ac:dyDescent="0.2">
      <c r="A5" s="87"/>
      <c r="B5" s="95"/>
      <c r="C5" s="96"/>
      <c r="D5" s="81" t="s">
        <v>333</v>
      </c>
      <c r="E5" s="82"/>
      <c r="F5" s="82"/>
      <c r="G5" s="83"/>
      <c r="H5" s="81" t="s">
        <v>134</v>
      </c>
      <c r="I5" s="82"/>
      <c r="J5" s="82"/>
      <c r="K5" s="82"/>
      <c r="L5" s="82"/>
      <c r="M5" s="83"/>
      <c r="N5" s="81" t="s">
        <v>135</v>
      </c>
      <c r="O5" s="83"/>
      <c r="P5" s="81" t="s">
        <v>136</v>
      </c>
      <c r="Q5" s="82"/>
      <c r="R5" s="82"/>
      <c r="S5" s="82"/>
      <c r="T5" s="82"/>
      <c r="U5" s="83"/>
      <c r="V5" s="81" t="s">
        <v>137</v>
      </c>
      <c r="W5" s="83"/>
      <c r="X5" s="69" t="s">
        <v>138</v>
      </c>
      <c r="Y5" s="69"/>
    </row>
    <row r="6" spans="1:25" ht="50.65" customHeight="1" x14ac:dyDescent="0.2">
      <c r="A6" s="88"/>
      <c r="B6" s="84" t="s">
        <v>10</v>
      </c>
      <c r="C6" s="85"/>
      <c r="D6" s="84" t="s">
        <v>321</v>
      </c>
      <c r="E6" s="85"/>
      <c r="F6" s="84" t="s">
        <v>322</v>
      </c>
      <c r="G6" s="85"/>
      <c r="H6" s="84" t="s">
        <v>323</v>
      </c>
      <c r="I6" s="85"/>
      <c r="J6" s="84" t="s">
        <v>324</v>
      </c>
      <c r="K6" s="85"/>
      <c r="L6" s="84" t="s">
        <v>325</v>
      </c>
      <c r="M6" s="85"/>
      <c r="N6" s="84" t="s">
        <v>326</v>
      </c>
      <c r="O6" s="85"/>
      <c r="P6" s="84" t="s">
        <v>190</v>
      </c>
      <c r="Q6" s="85"/>
      <c r="R6" s="84" t="s">
        <v>191</v>
      </c>
      <c r="S6" s="85"/>
      <c r="T6" s="84" t="s">
        <v>192</v>
      </c>
      <c r="U6" s="85"/>
      <c r="V6" s="84" t="s">
        <v>139</v>
      </c>
      <c r="W6" s="98"/>
      <c r="X6" s="97" t="s">
        <v>14</v>
      </c>
      <c r="Y6" s="97"/>
    </row>
    <row r="7" spans="1:25" s="49" customFormat="1" ht="38.25" x14ac:dyDescent="0.2">
      <c r="A7" s="50" t="s">
        <v>275</v>
      </c>
      <c r="B7" s="48" t="s">
        <v>283</v>
      </c>
      <c r="C7" s="48" t="s">
        <v>284</v>
      </c>
      <c r="D7" s="48" t="s">
        <v>283</v>
      </c>
      <c r="E7" s="48" t="s">
        <v>284</v>
      </c>
      <c r="F7" s="48" t="s">
        <v>283</v>
      </c>
      <c r="G7" s="48" t="s">
        <v>284</v>
      </c>
      <c r="H7" s="48" t="s">
        <v>283</v>
      </c>
      <c r="I7" s="48" t="s">
        <v>284</v>
      </c>
      <c r="J7" s="48" t="s">
        <v>283</v>
      </c>
      <c r="K7" s="48" t="s">
        <v>284</v>
      </c>
      <c r="L7" s="48" t="s">
        <v>283</v>
      </c>
      <c r="M7" s="48" t="s">
        <v>284</v>
      </c>
      <c r="N7" s="48" t="s">
        <v>283</v>
      </c>
      <c r="O7" s="48" t="s">
        <v>284</v>
      </c>
      <c r="P7" s="48" t="s">
        <v>283</v>
      </c>
      <c r="Q7" s="48" t="s">
        <v>284</v>
      </c>
      <c r="R7" s="48" t="s">
        <v>283</v>
      </c>
      <c r="S7" s="48" t="s">
        <v>284</v>
      </c>
      <c r="T7" s="48" t="s">
        <v>283</v>
      </c>
      <c r="U7" s="48" t="s">
        <v>284</v>
      </c>
      <c r="V7" s="48" t="s">
        <v>283</v>
      </c>
      <c r="W7" s="48" t="s">
        <v>284</v>
      </c>
      <c r="X7" s="48" t="s">
        <v>283</v>
      </c>
      <c r="Y7" s="48" t="s">
        <v>284</v>
      </c>
    </row>
    <row r="8" spans="1:25" x14ac:dyDescent="0.2">
      <c r="A8" s="6" t="s">
        <v>163</v>
      </c>
      <c r="B8" s="44">
        <v>1.4</v>
      </c>
      <c r="C8" s="44" t="s">
        <v>194</v>
      </c>
      <c r="D8" s="44">
        <v>7.4</v>
      </c>
      <c r="E8" s="44" t="s">
        <v>202</v>
      </c>
      <c r="F8" s="44">
        <v>7.1</v>
      </c>
      <c r="G8" s="44" t="s">
        <v>211</v>
      </c>
      <c r="H8" s="44">
        <v>4.3</v>
      </c>
      <c r="I8" s="44" t="s">
        <v>218</v>
      </c>
      <c r="J8" s="44">
        <v>4</v>
      </c>
      <c r="K8" s="44" t="s">
        <v>224</v>
      </c>
      <c r="L8" s="44">
        <v>2.9</v>
      </c>
      <c r="M8" s="44" t="s">
        <v>229</v>
      </c>
      <c r="N8" s="44">
        <v>3.8</v>
      </c>
      <c r="O8" s="44" t="s">
        <v>235</v>
      </c>
      <c r="P8" s="44">
        <v>4</v>
      </c>
      <c r="Q8" s="44" t="s">
        <v>243</v>
      </c>
      <c r="R8" s="44">
        <v>4.0999999999999996</v>
      </c>
      <c r="S8" s="44" t="s">
        <v>248</v>
      </c>
      <c r="T8" s="44">
        <v>6.3</v>
      </c>
      <c r="U8" s="44" t="s">
        <v>252</v>
      </c>
      <c r="V8" s="44">
        <v>10.1</v>
      </c>
      <c r="W8" s="44" t="s">
        <v>261</v>
      </c>
      <c r="X8" s="44">
        <v>2.4</v>
      </c>
      <c r="Y8" s="44" t="s">
        <v>270</v>
      </c>
    </row>
    <row r="9" spans="1:25" x14ac:dyDescent="0.2">
      <c r="A9" s="6" t="s">
        <v>164</v>
      </c>
      <c r="B9" s="44">
        <v>0.3</v>
      </c>
      <c r="C9" s="44" t="s">
        <v>195</v>
      </c>
      <c r="D9" s="44">
        <v>0.7</v>
      </c>
      <c r="E9" s="44" t="s">
        <v>203</v>
      </c>
      <c r="F9" s="44">
        <v>1.4</v>
      </c>
      <c r="G9" s="44" t="s">
        <v>212</v>
      </c>
      <c r="H9" s="44">
        <v>1.1000000000000001</v>
      </c>
      <c r="I9" s="44" t="s">
        <v>219</v>
      </c>
      <c r="J9" s="44">
        <v>0.9</v>
      </c>
      <c r="K9" s="44" t="s">
        <v>225</v>
      </c>
      <c r="L9" s="44">
        <v>1.5</v>
      </c>
      <c r="M9" s="44" t="s">
        <v>230</v>
      </c>
      <c r="N9" s="44">
        <v>1.2</v>
      </c>
      <c r="O9" s="44" t="s">
        <v>236</v>
      </c>
      <c r="P9" s="44">
        <v>0.7</v>
      </c>
      <c r="Q9" s="44" t="s">
        <v>244</v>
      </c>
      <c r="R9" s="44">
        <v>0.9</v>
      </c>
      <c r="S9" s="44" t="s">
        <v>214</v>
      </c>
      <c r="T9" s="44">
        <v>1.1000000000000001</v>
      </c>
      <c r="U9" s="44" t="s">
        <v>253</v>
      </c>
      <c r="V9" s="44">
        <v>18.3</v>
      </c>
      <c r="W9" s="44" t="s">
        <v>262</v>
      </c>
      <c r="X9" s="44">
        <v>1.3</v>
      </c>
      <c r="Y9" s="44" t="s">
        <v>209</v>
      </c>
    </row>
    <row r="10" spans="1:25" x14ac:dyDescent="0.2">
      <c r="A10" s="6" t="s">
        <v>165</v>
      </c>
      <c r="B10" s="47">
        <v>0</v>
      </c>
      <c r="C10" s="47" t="s">
        <v>196</v>
      </c>
      <c r="D10" s="47">
        <v>0</v>
      </c>
      <c r="E10" s="47" t="s">
        <v>204</v>
      </c>
      <c r="F10" s="44">
        <v>0.1</v>
      </c>
      <c r="G10" s="44" t="s">
        <v>204</v>
      </c>
      <c r="H10" s="44">
        <v>0.1</v>
      </c>
      <c r="I10" s="44" t="s">
        <v>197</v>
      </c>
      <c r="J10" s="44">
        <v>0.1</v>
      </c>
      <c r="K10" s="44" t="s">
        <v>204</v>
      </c>
      <c r="L10" s="44">
        <v>0.1</v>
      </c>
      <c r="M10" s="44" t="s">
        <v>220</v>
      </c>
      <c r="N10" s="44">
        <v>0.1</v>
      </c>
      <c r="O10" s="44" t="s">
        <v>237</v>
      </c>
      <c r="P10" s="44">
        <v>0.1</v>
      </c>
      <c r="Q10" s="44" t="s">
        <v>204</v>
      </c>
      <c r="R10" s="44">
        <v>0</v>
      </c>
      <c r="S10" s="44" t="s">
        <v>204</v>
      </c>
      <c r="T10" s="44">
        <v>0.1</v>
      </c>
      <c r="U10" s="44" t="s">
        <v>254</v>
      </c>
      <c r="V10" s="44">
        <v>3.5</v>
      </c>
      <c r="W10" s="44" t="s">
        <v>263</v>
      </c>
      <c r="X10" s="44">
        <v>0.1</v>
      </c>
      <c r="Y10" s="44" t="s">
        <v>197</v>
      </c>
    </row>
    <row r="11" spans="1:25" x14ac:dyDescent="0.2">
      <c r="A11" s="6" t="s">
        <v>166</v>
      </c>
      <c r="B11" s="44">
        <v>0.1</v>
      </c>
      <c r="C11" s="44" t="s">
        <v>197</v>
      </c>
      <c r="D11" s="44">
        <v>0.3</v>
      </c>
      <c r="E11" s="44" t="s">
        <v>205</v>
      </c>
      <c r="F11" s="44">
        <v>0.3</v>
      </c>
      <c r="G11" s="44" t="s">
        <v>205</v>
      </c>
      <c r="H11" s="44">
        <v>0.2</v>
      </c>
      <c r="I11" s="44" t="s">
        <v>220</v>
      </c>
      <c r="J11" s="44">
        <v>0.2</v>
      </c>
      <c r="K11" s="44" t="s">
        <v>195</v>
      </c>
      <c r="L11" s="44">
        <v>0.2</v>
      </c>
      <c r="M11" s="44" t="s">
        <v>220</v>
      </c>
      <c r="N11" s="44">
        <v>0.7</v>
      </c>
      <c r="O11" s="44" t="s">
        <v>238</v>
      </c>
      <c r="P11" s="44">
        <v>0.2</v>
      </c>
      <c r="Q11" s="44" t="s">
        <v>195</v>
      </c>
      <c r="R11" s="44">
        <v>0.4</v>
      </c>
      <c r="S11" s="44" t="s">
        <v>223</v>
      </c>
      <c r="T11" s="44">
        <v>0.6</v>
      </c>
      <c r="U11" s="44" t="s">
        <v>255</v>
      </c>
      <c r="V11" s="44">
        <v>6.3</v>
      </c>
      <c r="W11" s="44" t="s">
        <v>264</v>
      </c>
      <c r="X11" s="44">
        <v>1.4</v>
      </c>
      <c r="Y11" s="44" t="s">
        <v>271</v>
      </c>
    </row>
    <row r="12" spans="1:25" x14ac:dyDescent="0.2">
      <c r="A12" s="6" t="s">
        <v>167</v>
      </c>
      <c r="B12" s="44">
        <v>15.6</v>
      </c>
      <c r="C12" s="44" t="s">
        <v>198</v>
      </c>
      <c r="D12" s="44">
        <v>22.3</v>
      </c>
      <c r="E12" s="44" t="s">
        <v>206</v>
      </c>
      <c r="F12" s="44">
        <v>28.3</v>
      </c>
      <c r="G12" s="44" t="s">
        <v>213</v>
      </c>
      <c r="H12" s="44">
        <v>25.1</v>
      </c>
      <c r="I12" s="44" t="s">
        <v>221</v>
      </c>
      <c r="J12" s="44">
        <v>26.2</v>
      </c>
      <c r="K12" s="44" t="s">
        <v>226</v>
      </c>
      <c r="L12" s="44">
        <v>24.5</v>
      </c>
      <c r="M12" s="44" t="s">
        <v>231</v>
      </c>
      <c r="N12" s="44">
        <v>32.700000000000003</v>
      </c>
      <c r="O12" s="44" t="s">
        <v>239</v>
      </c>
      <c r="P12" s="44">
        <v>26.9</v>
      </c>
      <c r="Q12" s="44" t="s">
        <v>245</v>
      </c>
      <c r="R12" s="44">
        <v>27.8</v>
      </c>
      <c r="S12" s="44" t="s">
        <v>249</v>
      </c>
      <c r="T12" s="44">
        <v>35.6</v>
      </c>
      <c r="U12" s="44" t="s">
        <v>256</v>
      </c>
      <c r="V12" s="44">
        <v>38.9</v>
      </c>
      <c r="W12" s="44" t="s">
        <v>265</v>
      </c>
      <c r="X12" s="44">
        <v>29.5</v>
      </c>
      <c r="Y12" s="44" t="s">
        <v>272</v>
      </c>
    </row>
    <row r="13" spans="1:25" x14ac:dyDescent="0.2">
      <c r="A13" s="6" t="s">
        <v>168</v>
      </c>
      <c r="B13" s="44">
        <v>0.2</v>
      </c>
      <c r="C13" s="44" t="s">
        <v>195</v>
      </c>
      <c r="D13" s="44">
        <v>0.6</v>
      </c>
      <c r="E13" s="44" t="s">
        <v>207</v>
      </c>
      <c r="F13" s="44">
        <v>0.8</v>
      </c>
      <c r="G13" s="44" t="s">
        <v>214</v>
      </c>
      <c r="H13" s="44">
        <v>0.6</v>
      </c>
      <c r="I13" s="44" t="s">
        <v>207</v>
      </c>
      <c r="J13" s="44">
        <v>0.7</v>
      </c>
      <c r="K13" s="44" t="s">
        <v>203</v>
      </c>
      <c r="L13" s="44">
        <v>0.6</v>
      </c>
      <c r="M13" s="44" t="s">
        <v>232</v>
      </c>
      <c r="N13" s="44">
        <v>0.8</v>
      </c>
      <c r="O13" s="44" t="s">
        <v>240</v>
      </c>
      <c r="P13" s="44">
        <v>0.6</v>
      </c>
      <c r="Q13" s="44" t="s">
        <v>207</v>
      </c>
      <c r="R13" s="44">
        <v>0.7</v>
      </c>
      <c r="S13" s="44" t="s">
        <v>203</v>
      </c>
      <c r="T13" s="44">
        <v>0.8</v>
      </c>
      <c r="U13" s="44" t="s">
        <v>257</v>
      </c>
      <c r="V13" s="44">
        <v>1.8</v>
      </c>
      <c r="W13" s="44" t="s">
        <v>266</v>
      </c>
      <c r="X13" s="44">
        <v>1.2</v>
      </c>
      <c r="Y13" s="44" t="s">
        <v>236</v>
      </c>
    </row>
    <row r="14" spans="1:25" x14ac:dyDescent="0.2">
      <c r="A14" s="6" t="s">
        <v>193</v>
      </c>
      <c r="B14" s="44">
        <v>54.4</v>
      </c>
      <c r="C14" s="44" t="s">
        <v>199</v>
      </c>
      <c r="D14" s="44">
        <v>57.1</v>
      </c>
      <c r="E14" s="44" t="s">
        <v>208</v>
      </c>
      <c r="F14" s="44">
        <v>61.6</v>
      </c>
      <c r="G14" s="44" t="s">
        <v>215</v>
      </c>
      <c r="H14" s="44">
        <v>63.9</v>
      </c>
      <c r="I14" s="44" t="s">
        <v>222</v>
      </c>
      <c r="J14" s="44">
        <v>64.5</v>
      </c>
      <c r="K14" s="44" t="s">
        <v>227</v>
      </c>
      <c r="L14" s="44">
        <v>64.099999999999994</v>
      </c>
      <c r="M14" s="44" t="s">
        <v>233</v>
      </c>
      <c r="N14" s="44">
        <v>70.5</v>
      </c>
      <c r="O14" s="44" t="s">
        <v>241</v>
      </c>
      <c r="P14" s="44">
        <v>71.2</v>
      </c>
      <c r="Q14" s="44" t="s">
        <v>246</v>
      </c>
      <c r="R14" s="44">
        <v>73.599999999999994</v>
      </c>
      <c r="S14" s="44" t="s">
        <v>250</v>
      </c>
      <c r="T14" s="44">
        <v>84.5</v>
      </c>
      <c r="U14" s="44" t="s">
        <v>258</v>
      </c>
      <c r="V14" s="44">
        <v>70.8</v>
      </c>
      <c r="W14" s="44" t="s">
        <v>267</v>
      </c>
      <c r="X14" s="44">
        <v>63</v>
      </c>
      <c r="Y14" s="44" t="s">
        <v>273</v>
      </c>
    </row>
    <row r="15" spans="1:25" x14ac:dyDescent="0.2">
      <c r="A15" s="6" t="s">
        <v>169</v>
      </c>
      <c r="B15" s="44">
        <v>0.9</v>
      </c>
      <c r="C15" s="44" t="s">
        <v>200</v>
      </c>
      <c r="D15" s="44">
        <v>1.3</v>
      </c>
      <c r="E15" s="44" t="s">
        <v>209</v>
      </c>
      <c r="F15" s="44">
        <v>1.6</v>
      </c>
      <c r="G15" s="44" t="s">
        <v>216</v>
      </c>
      <c r="H15" s="44">
        <v>1.4</v>
      </c>
      <c r="I15" s="44" t="s">
        <v>209</v>
      </c>
      <c r="J15" s="44">
        <v>1.6</v>
      </c>
      <c r="K15" s="44" t="s">
        <v>228</v>
      </c>
      <c r="L15" s="44">
        <v>1.1000000000000001</v>
      </c>
      <c r="M15" s="44" t="s">
        <v>234</v>
      </c>
      <c r="N15" s="44">
        <v>2.1</v>
      </c>
      <c r="O15" s="44" t="s">
        <v>242</v>
      </c>
      <c r="P15" s="44">
        <v>1.7</v>
      </c>
      <c r="Q15" s="44" t="s">
        <v>247</v>
      </c>
      <c r="R15" s="44">
        <v>2</v>
      </c>
      <c r="S15" s="44" t="s">
        <v>251</v>
      </c>
      <c r="T15" s="44">
        <v>2.7</v>
      </c>
      <c r="U15" s="44" t="s">
        <v>259</v>
      </c>
      <c r="V15" s="44">
        <v>1.2</v>
      </c>
      <c r="W15" s="44" t="s">
        <v>268</v>
      </c>
      <c r="X15" s="44">
        <v>1.2</v>
      </c>
      <c r="Y15" s="44" t="s">
        <v>236</v>
      </c>
    </row>
    <row r="16" spans="1:25" x14ac:dyDescent="0.2">
      <c r="A16" s="6" t="s">
        <v>177</v>
      </c>
      <c r="B16" s="44">
        <v>0.2</v>
      </c>
      <c r="C16" s="44" t="s">
        <v>201</v>
      </c>
      <c r="D16" s="44">
        <v>0.3</v>
      </c>
      <c r="E16" s="44" t="s">
        <v>210</v>
      </c>
      <c r="F16" s="44">
        <v>0.5</v>
      </c>
      <c r="G16" s="44" t="s">
        <v>217</v>
      </c>
      <c r="H16" s="44">
        <v>0.4</v>
      </c>
      <c r="I16" s="44" t="s">
        <v>223</v>
      </c>
      <c r="J16" s="44">
        <v>0.4</v>
      </c>
      <c r="K16" s="44" t="s">
        <v>223</v>
      </c>
      <c r="L16" s="44">
        <v>0.4</v>
      </c>
      <c r="M16" s="44" t="s">
        <v>217</v>
      </c>
      <c r="N16" s="44">
        <v>0.7</v>
      </c>
      <c r="O16" s="44" t="s">
        <v>203</v>
      </c>
      <c r="P16" s="44">
        <v>0.3</v>
      </c>
      <c r="Q16" s="44" t="s">
        <v>210</v>
      </c>
      <c r="R16" s="44">
        <v>0.4</v>
      </c>
      <c r="S16" s="44" t="s">
        <v>223</v>
      </c>
      <c r="T16" s="44">
        <v>0.7</v>
      </c>
      <c r="U16" s="44" t="s">
        <v>260</v>
      </c>
      <c r="V16" s="44">
        <v>0.7</v>
      </c>
      <c r="W16" s="44" t="s">
        <v>269</v>
      </c>
      <c r="X16" s="44">
        <v>1</v>
      </c>
      <c r="Y16" s="44" t="s">
        <v>274</v>
      </c>
    </row>
    <row r="17" spans="1:25" x14ac:dyDescent="0.2">
      <c r="A17" s="6" t="s">
        <v>327</v>
      </c>
      <c r="B17" s="44">
        <v>11.8</v>
      </c>
      <c r="C17" s="44" t="s">
        <v>285</v>
      </c>
      <c r="D17" s="44">
        <v>14.6</v>
      </c>
      <c r="E17" s="44" t="s">
        <v>287</v>
      </c>
      <c r="F17" s="44">
        <v>25</v>
      </c>
      <c r="G17" s="44" t="s">
        <v>289</v>
      </c>
      <c r="H17" s="44">
        <v>25.4</v>
      </c>
      <c r="I17" s="44" t="s">
        <v>291</v>
      </c>
      <c r="J17" s="44">
        <v>23.9</v>
      </c>
      <c r="K17" s="44" t="s">
        <v>295</v>
      </c>
      <c r="L17" s="44">
        <v>24.8</v>
      </c>
      <c r="M17" s="44" t="s">
        <v>293</v>
      </c>
      <c r="N17" s="45" t="s">
        <v>162</v>
      </c>
      <c r="O17" s="45"/>
      <c r="P17" s="44">
        <v>18.8</v>
      </c>
      <c r="Q17" s="44" t="s">
        <v>297</v>
      </c>
      <c r="R17" s="44">
        <v>23.6</v>
      </c>
      <c r="S17" s="44" t="s">
        <v>299</v>
      </c>
      <c r="T17" s="44">
        <v>29.1</v>
      </c>
      <c r="U17" s="44" t="s">
        <v>301</v>
      </c>
      <c r="V17" s="44">
        <v>9.4</v>
      </c>
      <c r="W17" s="44" t="s">
        <v>303</v>
      </c>
      <c r="X17" s="45" t="s">
        <v>162</v>
      </c>
      <c r="Y17" s="44"/>
    </row>
    <row r="18" spans="1:25" x14ac:dyDescent="0.2">
      <c r="A18" s="6" t="s">
        <v>328</v>
      </c>
      <c r="B18" s="44">
        <v>5.2</v>
      </c>
      <c r="C18" s="44" t="s">
        <v>286</v>
      </c>
      <c r="D18" s="44">
        <v>9.5</v>
      </c>
      <c r="E18" s="44" t="s">
        <v>288</v>
      </c>
      <c r="F18" s="44">
        <v>18.600000000000001</v>
      </c>
      <c r="G18" s="44" t="s">
        <v>290</v>
      </c>
      <c r="H18" s="44">
        <v>17.2</v>
      </c>
      <c r="I18" s="44" t="s">
        <v>292</v>
      </c>
      <c r="J18" s="44">
        <v>16.100000000000001</v>
      </c>
      <c r="K18" s="44" t="s">
        <v>296</v>
      </c>
      <c r="L18" s="44">
        <v>17.8</v>
      </c>
      <c r="M18" s="44" t="s">
        <v>294</v>
      </c>
      <c r="N18" s="45" t="s">
        <v>162</v>
      </c>
      <c r="O18" s="45"/>
      <c r="P18" s="44">
        <v>11.5</v>
      </c>
      <c r="Q18" s="44" t="s">
        <v>298</v>
      </c>
      <c r="R18" s="44">
        <v>15.7</v>
      </c>
      <c r="S18" s="44" t="s">
        <v>300</v>
      </c>
      <c r="T18" s="44">
        <v>20.399999999999999</v>
      </c>
      <c r="U18" s="44" t="s">
        <v>302</v>
      </c>
      <c r="V18" s="44">
        <v>25.9</v>
      </c>
      <c r="W18" s="44" t="s">
        <v>304</v>
      </c>
      <c r="X18" s="45" t="s">
        <v>162</v>
      </c>
      <c r="Y18" s="44"/>
    </row>
  </sheetData>
  <mergeCells count="22">
    <mergeCell ref="A3:A6"/>
    <mergeCell ref="D5:G5"/>
    <mergeCell ref="X5:Y5"/>
    <mergeCell ref="D4:Y4"/>
    <mergeCell ref="B3:Y3"/>
    <mergeCell ref="B4:C5"/>
    <mergeCell ref="P5:U5"/>
    <mergeCell ref="V5:W5"/>
    <mergeCell ref="B6:C6"/>
    <mergeCell ref="D6:E6"/>
    <mergeCell ref="F6:G6"/>
    <mergeCell ref="H6:I6"/>
    <mergeCell ref="J6:K6"/>
    <mergeCell ref="L6:M6"/>
    <mergeCell ref="X6:Y6"/>
    <mergeCell ref="V6:W6"/>
    <mergeCell ref="H5:M5"/>
    <mergeCell ref="T6:U6"/>
    <mergeCell ref="R6:S6"/>
    <mergeCell ref="P6:Q6"/>
    <mergeCell ref="N6:O6"/>
    <mergeCell ref="N5:O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C111"/>
  <sheetViews>
    <sheetView zoomScaleNormal="100" workbookViewId="0">
      <selection activeCell="A111" sqref="A111"/>
    </sheetView>
  </sheetViews>
  <sheetFormatPr defaultColWidth="9" defaultRowHeight="12.75" x14ac:dyDescent="0.2"/>
  <cols>
    <col min="1" max="1" width="27.85546875" style="7" customWidth="1"/>
    <col min="2" max="5" width="11.7109375" style="7" customWidth="1"/>
    <col min="6" max="6" width="13.5703125" style="7" customWidth="1"/>
    <col min="7" max="14" width="11.7109375" style="7" customWidth="1"/>
    <col min="15" max="15" width="1.85546875" style="7" customWidth="1"/>
    <col min="16" max="19" width="11.7109375" style="7" customWidth="1"/>
    <col min="20" max="20" width="13.42578125" style="7" customWidth="1"/>
    <col min="21" max="28" width="11.7109375" style="7" customWidth="1"/>
    <col min="29" max="16384" width="9" style="7"/>
  </cols>
  <sheetData>
    <row r="1" spans="1:29" x14ac:dyDescent="0.2">
      <c r="A1" s="55"/>
    </row>
    <row r="2" spans="1:29" x14ac:dyDescent="0.2">
      <c r="A2" s="13" t="s">
        <v>341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29" ht="14.25" customHeight="1" x14ac:dyDescent="0.2">
      <c r="A3" s="99" t="s">
        <v>116</v>
      </c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P3" s="102" t="s">
        <v>1</v>
      </c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</row>
    <row r="4" spans="1:29" ht="13.35" customHeight="1" x14ac:dyDescent="0.2">
      <c r="A4" s="100"/>
      <c r="B4" s="99" t="s">
        <v>157</v>
      </c>
      <c r="C4" s="79" t="s">
        <v>132</v>
      </c>
      <c r="D4" s="103" t="s">
        <v>178</v>
      </c>
      <c r="E4" s="104"/>
      <c r="F4" s="104"/>
      <c r="G4" s="104"/>
      <c r="H4" s="104"/>
      <c r="I4" s="104"/>
      <c r="J4" s="104"/>
      <c r="K4" s="104"/>
      <c r="L4" s="104"/>
      <c r="M4" s="104"/>
      <c r="N4" s="105"/>
      <c r="P4" s="99" t="s">
        <v>157</v>
      </c>
      <c r="Q4" s="79" t="s">
        <v>132</v>
      </c>
      <c r="R4" s="103" t="s">
        <v>178</v>
      </c>
      <c r="S4" s="104"/>
      <c r="T4" s="104"/>
      <c r="U4" s="104"/>
      <c r="V4" s="104"/>
      <c r="W4" s="104"/>
      <c r="X4" s="104"/>
      <c r="Y4" s="104"/>
      <c r="Z4" s="104"/>
      <c r="AA4" s="104"/>
      <c r="AB4" s="105"/>
    </row>
    <row r="5" spans="1:29" ht="13.35" customHeight="1" x14ac:dyDescent="0.2">
      <c r="A5" s="100"/>
      <c r="B5" s="100"/>
      <c r="C5" s="79"/>
      <c r="D5" s="81" t="s">
        <v>333</v>
      </c>
      <c r="E5" s="83"/>
      <c r="F5" s="81" t="s">
        <v>134</v>
      </c>
      <c r="G5" s="82"/>
      <c r="H5" s="83"/>
      <c r="I5" s="1" t="s">
        <v>135</v>
      </c>
      <c r="J5" s="81" t="s">
        <v>136</v>
      </c>
      <c r="K5" s="82"/>
      <c r="L5" s="83"/>
      <c r="M5" s="1" t="s">
        <v>137</v>
      </c>
      <c r="N5" s="1" t="s">
        <v>138</v>
      </c>
      <c r="P5" s="100"/>
      <c r="Q5" s="79"/>
      <c r="R5" s="81" t="s">
        <v>333</v>
      </c>
      <c r="S5" s="83"/>
      <c r="T5" s="81" t="s">
        <v>134</v>
      </c>
      <c r="U5" s="82"/>
      <c r="V5" s="83"/>
      <c r="W5" s="1" t="s">
        <v>135</v>
      </c>
      <c r="X5" s="81" t="s">
        <v>136</v>
      </c>
      <c r="Y5" s="82"/>
      <c r="Z5" s="83"/>
      <c r="AA5" s="1" t="s">
        <v>137</v>
      </c>
      <c r="AB5" s="1" t="s">
        <v>138</v>
      </c>
    </row>
    <row r="6" spans="1:29" ht="102" x14ac:dyDescent="0.2">
      <c r="A6" s="101"/>
      <c r="B6" s="101"/>
      <c r="C6" s="2" t="s">
        <v>10</v>
      </c>
      <c r="D6" s="2" t="s">
        <v>317</v>
      </c>
      <c r="E6" s="2" t="s">
        <v>318</v>
      </c>
      <c r="F6" s="2" t="s">
        <v>315</v>
      </c>
      <c r="G6" s="2" t="s">
        <v>314</v>
      </c>
      <c r="H6" s="2" t="s">
        <v>11</v>
      </c>
      <c r="I6" s="2" t="s">
        <v>313</v>
      </c>
      <c r="J6" s="2" t="s">
        <v>12</v>
      </c>
      <c r="K6" s="2" t="s">
        <v>13</v>
      </c>
      <c r="L6" s="2" t="s">
        <v>312</v>
      </c>
      <c r="M6" s="2" t="s">
        <v>139</v>
      </c>
      <c r="N6" s="2" t="s">
        <v>14</v>
      </c>
      <c r="P6" s="101"/>
      <c r="Q6" s="2" t="s">
        <v>10</v>
      </c>
      <c r="R6" s="2" t="s">
        <v>317</v>
      </c>
      <c r="S6" s="2" t="s">
        <v>318</v>
      </c>
      <c r="T6" s="2" t="s">
        <v>315</v>
      </c>
      <c r="U6" s="2" t="s">
        <v>314</v>
      </c>
      <c r="V6" s="2" t="s">
        <v>11</v>
      </c>
      <c r="W6" s="2" t="s">
        <v>313</v>
      </c>
      <c r="X6" s="2" t="s">
        <v>12</v>
      </c>
      <c r="Y6" s="2" t="s">
        <v>13</v>
      </c>
      <c r="Z6" s="2" t="s">
        <v>312</v>
      </c>
      <c r="AA6" s="2" t="s">
        <v>139</v>
      </c>
      <c r="AB6" s="2" t="s">
        <v>14</v>
      </c>
      <c r="AC6" s="15"/>
    </row>
    <row r="7" spans="1:29" s="8" customFormat="1" ht="12.75" customHeight="1" x14ac:dyDescent="0.2">
      <c r="A7" s="16" t="s">
        <v>159</v>
      </c>
      <c r="B7" s="24">
        <v>2160117</v>
      </c>
      <c r="C7" s="18">
        <v>415839</v>
      </c>
      <c r="D7" s="18">
        <v>52748</v>
      </c>
      <c r="E7" s="18">
        <v>18166</v>
      </c>
      <c r="F7" s="18">
        <v>36799</v>
      </c>
      <c r="G7" s="18">
        <v>27318</v>
      </c>
      <c r="H7" s="18">
        <v>12036</v>
      </c>
      <c r="I7" s="18">
        <v>48434</v>
      </c>
      <c r="J7" s="18">
        <v>95268</v>
      </c>
      <c r="K7" s="18">
        <v>42767</v>
      </c>
      <c r="L7" s="18">
        <v>13439</v>
      </c>
      <c r="M7" s="18">
        <v>1788</v>
      </c>
      <c r="N7" s="18">
        <v>27181</v>
      </c>
      <c r="O7" s="32"/>
      <c r="P7" s="18">
        <v>2457174</v>
      </c>
      <c r="Q7" s="18">
        <v>322835</v>
      </c>
      <c r="R7" s="18">
        <v>27820</v>
      </c>
      <c r="S7" s="18">
        <v>10211</v>
      </c>
      <c r="T7" s="18">
        <v>18197</v>
      </c>
      <c r="U7" s="18">
        <v>22289</v>
      </c>
      <c r="V7" s="18">
        <v>5946</v>
      </c>
      <c r="W7" s="18">
        <v>51640</v>
      </c>
      <c r="X7" s="18">
        <v>51189</v>
      </c>
      <c r="Y7" s="18">
        <v>19536</v>
      </c>
      <c r="Z7" s="18">
        <v>3782</v>
      </c>
      <c r="AA7" s="18">
        <v>1656</v>
      </c>
      <c r="AB7" s="18">
        <v>45171</v>
      </c>
      <c r="AC7" s="12"/>
    </row>
    <row r="8" spans="1:29" s="8" customFormat="1" ht="12.75" customHeight="1" x14ac:dyDescent="0.2">
      <c r="A8" s="16" t="s">
        <v>174</v>
      </c>
      <c r="B8" s="30" t="s">
        <v>162</v>
      </c>
      <c r="C8" s="30" t="s">
        <v>162</v>
      </c>
      <c r="D8" s="30" t="s">
        <v>162</v>
      </c>
      <c r="E8" s="30" t="s">
        <v>162</v>
      </c>
      <c r="F8" s="30" t="s">
        <v>162</v>
      </c>
      <c r="G8" s="30" t="s">
        <v>162</v>
      </c>
      <c r="H8" s="30" t="s">
        <v>162</v>
      </c>
      <c r="I8" s="30" t="s">
        <v>162</v>
      </c>
      <c r="J8" s="30" t="s">
        <v>162</v>
      </c>
      <c r="K8" s="30" t="s">
        <v>162</v>
      </c>
      <c r="L8" s="30" t="s">
        <v>162</v>
      </c>
      <c r="M8" s="30" t="s">
        <v>162</v>
      </c>
      <c r="N8" s="30" t="s">
        <v>162</v>
      </c>
      <c r="O8" s="32"/>
      <c r="P8" s="30" t="s">
        <v>162</v>
      </c>
      <c r="Q8" s="30" t="s">
        <v>162</v>
      </c>
      <c r="R8" s="30" t="s">
        <v>162</v>
      </c>
      <c r="S8" s="30" t="s">
        <v>162</v>
      </c>
      <c r="T8" s="30" t="s">
        <v>162</v>
      </c>
      <c r="U8" s="30" t="s">
        <v>162</v>
      </c>
      <c r="V8" s="30" t="s">
        <v>162</v>
      </c>
      <c r="W8" s="30" t="s">
        <v>162</v>
      </c>
      <c r="X8" s="30" t="s">
        <v>162</v>
      </c>
      <c r="Y8" s="30" t="s">
        <v>162</v>
      </c>
      <c r="Z8" s="30" t="s">
        <v>162</v>
      </c>
      <c r="AA8" s="30" t="s">
        <v>162</v>
      </c>
      <c r="AB8" s="30" t="s">
        <v>162</v>
      </c>
      <c r="AC8" s="12"/>
    </row>
    <row r="9" spans="1:29" x14ac:dyDescent="0.2">
      <c r="A9" s="2" t="s">
        <v>115</v>
      </c>
      <c r="B9" s="31">
        <v>33715</v>
      </c>
      <c r="C9" s="31">
        <v>5773</v>
      </c>
      <c r="D9" s="31">
        <v>546</v>
      </c>
      <c r="E9" s="31">
        <v>195</v>
      </c>
      <c r="F9" s="31">
        <v>491</v>
      </c>
      <c r="G9" s="31">
        <v>352</v>
      </c>
      <c r="H9" s="31">
        <v>168</v>
      </c>
      <c r="I9" s="31">
        <v>684</v>
      </c>
      <c r="J9" s="31">
        <v>1177</v>
      </c>
      <c r="K9" s="31">
        <v>450</v>
      </c>
      <c r="L9" s="31">
        <v>155</v>
      </c>
      <c r="M9" s="31">
        <v>19</v>
      </c>
      <c r="N9" s="31">
        <v>336</v>
      </c>
      <c r="O9" s="25"/>
      <c r="P9" s="31">
        <v>40200</v>
      </c>
      <c r="Q9" s="31">
        <v>4852</v>
      </c>
      <c r="R9" s="31">
        <v>361</v>
      </c>
      <c r="S9" s="31">
        <v>128</v>
      </c>
      <c r="T9" s="31">
        <v>241</v>
      </c>
      <c r="U9" s="31">
        <v>256</v>
      </c>
      <c r="V9" s="31">
        <v>82</v>
      </c>
      <c r="W9" s="31">
        <v>865</v>
      </c>
      <c r="X9" s="31">
        <v>719</v>
      </c>
      <c r="Y9" s="31">
        <v>252</v>
      </c>
      <c r="Z9" s="31">
        <v>47</v>
      </c>
      <c r="AA9" s="31">
        <v>31</v>
      </c>
      <c r="AB9" s="31">
        <v>703</v>
      </c>
      <c r="AC9" s="15"/>
    </row>
    <row r="10" spans="1:29" x14ac:dyDescent="0.2">
      <c r="A10" s="2" t="s">
        <v>114</v>
      </c>
      <c r="B10" s="31">
        <v>7705</v>
      </c>
      <c r="C10" s="31">
        <v>1905</v>
      </c>
      <c r="D10" s="31">
        <v>391</v>
      </c>
      <c r="E10" s="31">
        <v>108</v>
      </c>
      <c r="F10" s="31">
        <v>306</v>
      </c>
      <c r="G10" s="31">
        <v>158</v>
      </c>
      <c r="H10" s="31">
        <v>115</v>
      </c>
      <c r="I10" s="31">
        <v>202</v>
      </c>
      <c r="J10" s="31">
        <v>496</v>
      </c>
      <c r="K10" s="31">
        <v>202</v>
      </c>
      <c r="L10" s="31">
        <v>63</v>
      </c>
      <c r="M10" s="31">
        <v>13</v>
      </c>
      <c r="N10" s="31">
        <v>165</v>
      </c>
      <c r="O10" s="25"/>
      <c r="P10" s="31">
        <v>8186</v>
      </c>
      <c r="Q10" s="31">
        <v>1377</v>
      </c>
      <c r="R10" s="31">
        <v>189</v>
      </c>
      <c r="S10" s="31">
        <v>59</v>
      </c>
      <c r="T10" s="31">
        <v>119</v>
      </c>
      <c r="U10" s="31">
        <v>124</v>
      </c>
      <c r="V10" s="31">
        <v>55</v>
      </c>
      <c r="W10" s="31">
        <v>212</v>
      </c>
      <c r="X10" s="31">
        <v>243</v>
      </c>
      <c r="Y10" s="31">
        <v>91</v>
      </c>
      <c r="Z10" s="31">
        <v>19</v>
      </c>
      <c r="AA10" s="51" t="s">
        <v>162</v>
      </c>
      <c r="AB10" s="31">
        <v>272</v>
      </c>
    </row>
    <row r="11" spans="1:29" x14ac:dyDescent="0.2">
      <c r="A11" s="2" t="s">
        <v>113</v>
      </c>
      <c r="B11" s="31">
        <v>2507</v>
      </c>
      <c r="C11" s="31">
        <v>654</v>
      </c>
      <c r="D11" s="31">
        <v>98</v>
      </c>
      <c r="E11" s="31">
        <v>47</v>
      </c>
      <c r="F11" s="31">
        <v>91</v>
      </c>
      <c r="G11" s="31">
        <v>65</v>
      </c>
      <c r="H11" s="31">
        <v>32</v>
      </c>
      <c r="I11" s="31">
        <v>82</v>
      </c>
      <c r="J11" s="31">
        <v>136</v>
      </c>
      <c r="K11" s="31">
        <v>57</v>
      </c>
      <c r="L11" s="31">
        <v>23</v>
      </c>
      <c r="M11" s="51" t="s">
        <v>162</v>
      </c>
      <c r="N11" s="31">
        <v>55</v>
      </c>
      <c r="O11" s="25"/>
      <c r="P11" s="31">
        <v>2656</v>
      </c>
      <c r="Q11" s="31">
        <v>471</v>
      </c>
      <c r="R11" s="31">
        <v>45</v>
      </c>
      <c r="S11" s="31">
        <v>22</v>
      </c>
      <c r="T11" s="31">
        <v>46</v>
      </c>
      <c r="U11" s="31">
        <v>41</v>
      </c>
      <c r="V11" s="31">
        <v>12</v>
      </c>
      <c r="W11" s="31">
        <v>79</v>
      </c>
      <c r="X11" s="31">
        <v>53</v>
      </c>
      <c r="Y11" s="31">
        <v>19</v>
      </c>
      <c r="Z11" s="51" t="s">
        <v>162</v>
      </c>
      <c r="AA11" s="51" t="s">
        <v>162</v>
      </c>
      <c r="AB11" s="31">
        <v>58</v>
      </c>
    </row>
    <row r="12" spans="1:29" x14ac:dyDescent="0.2">
      <c r="A12" s="2" t="s">
        <v>112</v>
      </c>
      <c r="B12" s="31">
        <v>7119</v>
      </c>
      <c r="C12" s="31">
        <v>1783</v>
      </c>
      <c r="D12" s="31">
        <v>131</v>
      </c>
      <c r="E12" s="31">
        <v>39</v>
      </c>
      <c r="F12" s="31">
        <v>138</v>
      </c>
      <c r="G12" s="31">
        <v>105</v>
      </c>
      <c r="H12" s="31">
        <v>48</v>
      </c>
      <c r="I12" s="31">
        <v>230</v>
      </c>
      <c r="J12" s="31">
        <v>457</v>
      </c>
      <c r="K12" s="31">
        <v>171</v>
      </c>
      <c r="L12" s="31">
        <v>50</v>
      </c>
      <c r="M12" s="51" t="s">
        <v>162</v>
      </c>
      <c r="N12" s="31">
        <v>56</v>
      </c>
      <c r="O12" s="25"/>
      <c r="P12" s="31">
        <v>7812</v>
      </c>
      <c r="Q12" s="31">
        <v>1334</v>
      </c>
      <c r="R12" s="31">
        <v>69</v>
      </c>
      <c r="S12" s="31">
        <v>26</v>
      </c>
      <c r="T12" s="31">
        <v>80</v>
      </c>
      <c r="U12" s="31">
        <v>88</v>
      </c>
      <c r="V12" s="31">
        <v>29</v>
      </c>
      <c r="W12" s="31">
        <v>200</v>
      </c>
      <c r="X12" s="31">
        <v>250</v>
      </c>
      <c r="Y12" s="31">
        <v>78</v>
      </c>
      <c r="Z12" s="31">
        <v>16</v>
      </c>
      <c r="AA12" s="51" t="s">
        <v>162</v>
      </c>
      <c r="AB12" s="31">
        <v>89</v>
      </c>
    </row>
    <row r="13" spans="1:29" x14ac:dyDescent="0.2">
      <c r="A13" s="2" t="s">
        <v>111</v>
      </c>
      <c r="B13" s="31">
        <v>5515</v>
      </c>
      <c r="C13" s="31">
        <v>1386</v>
      </c>
      <c r="D13" s="31">
        <v>159</v>
      </c>
      <c r="E13" s="31">
        <v>52</v>
      </c>
      <c r="F13" s="31">
        <v>142</v>
      </c>
      <c r="G13" s="31">
        <v>109</v>
      </c>
      <c r="H13" s="31">
        <v>33</v>
      </c>
      <c r="I13" s="31">
        <v>141</v>
      </c>
      <c r="J13" s="31">
        <v>313</v>
      </c>
      <c r="K13" s="31">
        <v>131</v>
      </c>
      <c r="L13" s="31">
        <v>39</v>
      </c>
      <c r="M13" s="51" t="s">
        <v>162</v>
      </c>
      <c r="N13" s="31">
        <v>95</v>
      </c>
      <c r="O13" s="25"/>
      <c r="P13" s="31">
        <v>5893</v>
      </c>
      <c r="Q13" s="31">
        <v>984</v>
      </c>
      <c r="R13" s="31">
        <v>93</v>
      </c>
      <c r="S13" s="31">
        <v>38</v>
      </c>
      <c r="T13" s="31">
        <v>93</v>
      </c>
      <c r="U13" s="31">
        <v>78</v>
      </c>
      <c r="V13" s="31">
        <v>27</v>
      </c>
      <c r="W13" s="31">
        <v>156</v>
      </c>
      <c r="X13" s="31">
        <v>126</v>
      </c>
      <c r="Y13" s="31">
        <v>51</v>
      </c>
      <c r="Z13" s="31">
        <v>11</v>
      </c>
      <c r="AA13" s="51" t="s">
        <v>162</v>
      </c>
      <c r="AB13" s="31">
        <v>144</v>
      </c>
    </row>
    <row r="14" spans="1:29" x14ac:dyDescent="0.2">
      <c r="A14" s="2" t="s">
        <v>110</v>
      </c>
      <c r="B14" s="31">
        <v>3423</v>
      </c>
      <c r="C14" s="31">
        <v>764</v>
      </c>
      <c r="D14" s="31">
        <v>157</v>
      </c>
      <c r="E14" s="31">
        <v>43</v>
      </c>
      <c r="F14" s="31">
        <v>106</v>
      </c>
      <c r="G14" s="31">
        <v>70</v>
      </c>
      <c r="H14" s="31">
        <v>29</v>
      </c>
      <c r="I14" s="31">
        <v>124</v>
      </c>
      <c r="J14" s="31">
        <v>201</v>
      </c>
      <c r="K14" s="31">
        <v>94</v>
      </c>
      <c r="L14" s="31">
        <v>35</v>
      </c>
      <c r="M14" s="51" t="s">
        <v>162</v>
      </c>
      <c r="N14" s="31">
        <v>116</v>
      </c>
      <c r="O14" s="25"/>
      <c r="P14" s="31">
        <v>3375</v>
      </c>
      <c r="Q14" s="31">
        <v>543</v>
      </c>
      <c r="R14" s="31">
        <v>67</v>
      </c>
      <c r="S14" s="31">
        <v>16</v>
      </c>
      <c r="T14" s="31">
        <v>45</v>
      </c>
      <c r="U14" s="31">
        <v>49</v>
      </c>
      <c r="V14" s="31">
        <v>11</v>
      </c>
      <c r="W14" s="31">
        <v>80</v>
      </c>
      <c r="X14" s="31">
        <v>85</v>
      </c>
      <c r="Y14" s="31">
        <v>42</v>
      </c>
      <c r="Z14" s="51" t="s">
        <v>162</v>
      </c>
      <c r="AA14" s="51" t="s">
        <v>162</v>
      </c>
      <c r="AB14" s="31">
        <v>99</v>
      </c>
    </row>
    <row r="15" spans="1:29" x14ac:dyDescent="0.2">
      <c r="A15" s="2" t="s">
        <v>109</v>
      </c>
      <c r="B15" s="31">
        <v>11801</v>
      </c>
      <c r="C15" s="31">
        <v>2703</v>
      </c>
      <c r="D15" s="31">
        <v>324</v>
      </c>
      <c r="E15" s="31">
        <v>169</v>
      </c>
      <c r="F15" s="31">
        <v>277</v>
      </c>
      <c r="G15" s="31">
        <v>181</v>
      </c>
      <c r="H15" s="31">
        <v>67</v>
      </c>
      <c r="I15" s="31">
        <v>288</v>
      </c>
      <c r="J15" s="31">
        <v>664</v>
      </c>
      <c r="K15" s="31">
        <v>252</v>
      </c>
      <c r="L15" s="31">
        <v>68</v>
      </c>
      <c r="M15" s="31">
        <v>13</v>
      </c>
      <c r="N15" s="31">
        <v>125</v>
      </c>
      <c r="O15" s="25"/>
      <c r="P15" s="31">
        <v>12353</v>
      </c>
      <c r="Q15" s="31">
        <v>2146</v>
      </c>
      <c r="R15" s="31">
        <v>296</v>
      </c>
      <c r="S15" s="31">
        <v>188</v>
      </c>
      <c r="T15" s="31">
        <v>164</v>
      </c>
      <c r="U15" s="31">
        <v>196</v>
      </c>
      <c r="V15" s="31">
        <v>54</v>
      </c>
      <c r="W15" s="31">
        <v>365</v>
      </c>
      <c r="X15" s="31">
        <v>406</v>
      </c>
      <c r="Y15" s="31">
        <v>128</v>
      </c>
      <c r="Z15" s="31">
        <v>14</v>
      </c>
      <c r="AA15" s="51" t="s">
        <v>162</v>
      </c>
      <c r="AB15" s="31">
        <v>318</v>
      </c>
    </row>
    <row r="16" spans="1:29" x14ac:dyDescent="0.2">
      <c r="A16" s="2" t="s">
        <v>108</v>
      </c>
      <c r="B16" s="31">
        <v>5442</v>
      </c>
      <c r="C16" s="31">
        <v>1237</v>
      </c>
      <c r="D16" s="31">
        <v>102</v>
      </c>
      <c r="E16" s="31">
        <v>29</v>
      </c>
      <c r="F16" s="31">
        <v>71</v>
      </c>
      <c r="G16" s="31">
        <v>63</v>
      </c>
      <c r="H16" s="31">
        <v>18</v>
      </c>
      <c r="I16" s="31">
        <v>86</v>
      </c>
      <c r="J16" s="31">
        <v>212</v>
      </c>
      <c r="K16" s="31">
        <v>77</v>
      </c>
      <c r="L16" s="31">
        <v>17</v>
      </c>
      <c r="M16" s="51" t="s">
        <v>162</v>
      </c>
      <c r="N16" s="51" t="s">
        <v>162</v>
      </c>
      <c r="O16" s="25"/>
      <c r="P16" s="31">
        <v>5402</v>
      </c>
      <c r="Q16" s="31">
        <v>869</v>
      </c>
      <c r="R16" s="31">
        <v>62</v>
      </c>
      <c r="S16" s="31">
        <v>27</v>
      </c>
      <c r="T16" s="31">
        <v>27</v>
      </c>
      <c r="U16" s="31">
        <v>56</v>
      </c>
      <c r="V16" s="51" t="s">
        <v>162</v>
      </c>
      <c r="W16" s="31">
        <v>91</v>
      </c>
      <c r="X16" s="31">
        <v>151</v>
      </c>
      <c r="Y16" s="31">
        <v>61</v>
      </c>
      <c r="Z16" s="51" t="s">
        <v>162</v>
      </c>
      <c r="AA16" s="51" t="s">
        <v>162</v>
      </c>
      <c r="AB16" s="31">
        <v>52</v>
      </c>
    </row>
    <row r="17" spans="1:28" x14ac:dyDescent="0.2">
      <c r="A17" s="2" t="s">
        <v>107</v>
      </c>
      <c r="B17" s="31">
        <v>9648</v>
      </c>
      <c r="C17" s="31">
        <v>2532</v>
      </c>
      <c r="D17" s="31">
        <v>402</v>
      </c>
      <c r="E17" s="31">
        <v>231</v>
      </c>
      <c r="F17" s="31">
        <v>369</v>
      </c>
      <c r="G17" s="31">
        <v>292</v>
      </c>
      <c r="H17" s="31">
        <v>107</v>
      </c>
      <c r="I17" s="31">
        <v>294</v>
      </c>
      <c r="J17" s="31">
        <v>678</v>
      </c>
      <c r="K17" s="31">
        <v>346</v>
      </c>
      <c r="L17" s="31">
        <v>99</v>
      </c>
      <c r="M17" s="31">
        <v>15</v>
      </c>
      <c r="N17" s="31">
        <v>99</v>
      </c>
      <c r="O17" s="25"/>
      <c r="P17" s="31">
        <v>10072</v>
      </c>
      <c r="Q17" s="31">
        <v>1925</v>
      </c>
      <c r="R17" s="31">
        <v>192</v>
      </c>
      <c r="S17" s="31">
        <v>66</v>
      </c>
      <c r="T17" s="31">
        <v>150</v>
      </c>
      <c r="U17" s="31">
        <v>210</v>
      </c>
      <c r="V17" s="31">
        <v>34</v>
      </c>
      <c r="W17" s="31">
        <v>313</v>
      </c>
      <c r="X17" s="31">
        <v>391</v>
      </c>
      <c r="Y17" s="31">
        <v>159</v>
      </c>
      <c r="Z17" s="31">
        <v>37</v>
      </c>
      <c r="AA17" s="51" t="s">
        <v>162</v>
      </c>
      <c r="AB17" s="31">
        <v>239</v>
      </c>
    </row>
    <row r="18" spans="1:28" x14ac:dyDescent="0.2">
      <c r="A18" s="2" t="s">
        <v>106</v>
      </c>
      <c r="B18" s="31">
        <v>22905</v>
      </c>
      <c r="C18" s="31">
        <v>5573</v>
      </c>
      <c r="D18" s="31">
        <v>936</v>
      </c>
      <c r="E18" s="31">
        <v>341</v>
      </c>
      <c r="F18" s="31">
        <v>786</v>
      </c>
      <c r="G18" s="31">
        <v>440</v>
      </c>
      <c r="H18" s="31">
        <v>224</v>
      </c>
      <c r="I18" s="31">
        <v>642</v>
      </c>
      <c r="J18" s="31">
        <v>1494</v>
      </c>
      <c r="K18" s="31">
        <v>707</v>
      </c>
      <c r="L18" s="31">
        <v>205</v>
      </c>
      <c r="M18" s="31">
        <v>17</v>
      </c>
      <c r="N18" s="31">
        <v>395</v>
      </c>
      <c r="O18" s="25"/>
      <c r="P18" s="31">
        <v>27131</v>
      </c>
      <c r="Q18" s="31">
        <v>4225</v>
      </c>
      <c r="R18" s="31">
        <v>507</v>
      </c>
      <c r="S18" s="31">
        <v>201</v>
      </c>
      <c r="T18" s="31">
        <v>350</v>
      </c>
      <c r="U18" s="31">
        <v>313</v>
      </c>
      <c r="V18" s="31">
        <v>89</v>
      </c>
      <c r="W18" s="31">
        <v>795</v>
      </c>
      <c r="X18" s="31">
        <v>830</v>
      </c>
      <c r="Y18" s="31">
        <v>324</v>
      </c>
      <c r="Z18" s="31">
        <v>62</v>
      </c>
      <c r="AA18" s="31">
        <v>18</v>
      </c>
      <c r="AB18" s="31">
        <v>944</v>
      </c>
    </row>
    <row r="19" spans="1:28" x14ac:dyDescent="0.2">
      <c r="A19" s="2" t="s">
        <v>105</v>
      </c>
      <c r="B19" s="31">
        <v>50399</v>
      </c>
      <c r="C19" s="31">
        <v>9511</v>
      </c>
      <c r="D19" s="31">
        <v>1718</v>
      </c>
      <c r="E19" s="31">
        <v>356</v>
      </c>
      <c r="F19" s="31">
        <v>814</v>
      </c>
      <c r="G19" s="31">
        <v>581</v>
      </c>
      <c r="H19" s="31">
        <v>248</v>
      </c>
      <c r="I19" s="31">
        <v>1256</v>
      </c>
      <c r="J19" s="31">
        <v>2190</v>
      </c>
      <c r="K19" s="31">
        <v>901</v>
      </c>
      <c r="L19" s="31">
        <v>282</v>
      </c>
      <c r="M19" s="31">
        <v>30</v>
      </c>
      <c r="N19" s="31">
        <v>826</v>
      </c>
      <c r="O19" s="25"/>
      <c r="P19" s="31">
        <v>53649</v>
      </c>
      <c r="Q19" s="31">
        <v>6282</v>
      </c>
      <c r="R19" s="31">
        <v>801</v>
      </c>
      <c r="S19" s="31">
        <v>161</v>
      </c>
      <c r="T19" s="31">
        <v>360</v>
      </c>
      <c r="U19" s="31">
        <v>373</v>
      </c>
      <c r="V19" s="31">
        <v>111</v>
      </c>
      <c r="W19" s="31">
        <v>1187</v>
      </c>
      <c r="X19" s="31">
        <v>971</v>
      </c>
      <c r="Y19" s="31">
        <v>327</v>
      </c>
      <c r="Z19" s="31">
        <v>68</v>
      </c>
      <c r="AA19" s="31">
        <v>55</v>
      </c>
      <c r="AB19" s="31">
        <v>1279</v>
      </c>
    </row>
    <row r="20" spans="1:28" x14ac:dyDescent="0.2">
      <c r="A20" s="2" t="s">
        <v>104</v>
      </c>
      <c r="B20" s="31">
        <v>20360</v>
      </c>
      <c r="C20" s="31">
        <v>5356</v>
      </c>
      <c r="D20" s="31">
        <v>1355</v>
      </c>
      <c r="E20" s="31">
        <v>341</v>
      </c>
      <c r="F20" s="31">
        <v>837</v>
      </c>
      <c r="G20" s="31">
        <v>356</v>
      </c>
      <c r="H20" s="31">
        <v>298</v>
      </c>
      <c r="I20" s="31">
        <v>632</v>
      </c>
      <c r="J20" s="31">
        <v>1430</v>
      </c>
      <c r="K20" s="31">
        <v>693</v>
      </c>
      <c r="L20" s="31">
        <v>230</v>
      </c>
      <c r="M20" s="31">
        <v>26</v>
      </c>
      <c r="N20" s="31">
        <v>454</v>
      </c>
      <c r="O20" s="25"/>
      <c r="P20" s="31">
        <v>23711</v>
      </c>
      <c r="Q20" s="31">
        <v>3896</v>
      </c>
      <c r="R20" s="31">
        <v>736</v>
      </c>
      <c r="S20" s="31">
        <v>175</v>
      </c>
      <c r="T20" s="31">
        <v>422</v>
      </c>
      <c r="U20" s="31">
        <v>306</v>
      </c>
      <c r="V20" s="31">
        <v>122</v>
      </c>
      <c r="W20" s="31">
        <v>715</v>
      </c>
      <c r="X20" s="31">
        <v>620</v>
      </c>
      <c r="Y20" s="31">
        <v>247</v>
      </c>
      <c r="Z20" s="31">
        <v>59</v>
      </c>
      <c r="AA20" s="31">
        <v>25</v>
      </c>
      <c r="AB20" s="31">
        <v>726</v>
      </c>
    </row>
    <row r="21" spans="1:28" x14ac:dyDescent="0.2">
      <c r="A21" s="2" t="s">
        <v>103</v>
      </c>
      <c r="B21" s="31">
        <v>38869</v>
      </c>
      <c r="C21" s="31">
        <v>6436</v>
      </c>
      <c r="D21" s="31">
        <v>701</v>
      </c>
      <c r="E21" s="31">
        <v>257</v>
      </c>
      <c r="F21" s="31">
        <v>526</v>
      </c>
      <c r="G21" s="31">
        <v>371</v>
      </c>
      <c r="H21" s="31">
        <v>172</v>
      </c>
      <c r="I21" s="31">
        <v>701</v>
      </c>
      <c r="J21" s="31">
        <v>1477</v>
      </c>
      <c r="K21" s="31">
        <v>606</v>
      </c>
      <c r="L21" s="31">
        <v>205</v>
      </c>
      <c r="M21" s="31">
        <v>31</v>
      </c>
      <c r="N21" s="31">
        <v>493</v>
      </c>
      <c r="O21" s="25"/>
      <c r="P21" s="31">
        <v>46586</v>
      </c>
      <c r="Q21" s="31">
        <v>5279</v>
      </c>
      <c r="R21" s="31">
        <v>357</v>
      </c>
      <c r="S21" s="31">
        <v>148</v>
      </c>
      <c r="T21" s="31">
        <v>246</v>
      </c>
      <c r="U21" s="31">
        <v>274</v>
      </c>
      <c r="V21" s="31">
        <v>88</v>
      </c>
      <c r="W21" s="31">
        <v>685</v>
      </c>
      <c r="X21" s="31">
        <v>824</v>
      </c>
      <c r="Y21" s="31">
        <v>267</v>
      </c>
      <c r="Z21" s="31">
        <v>54</v>
      </c>
      <c r="AA21" s="31">
        <v>29</v>
      </c>
      <c r="AB21" s="31">
        <v>774</v>
      </c>
    </row>
    <row r="22" spans="1:28" x14ac:dyDescent="0.2">
      <c r="A22" s="2" t="s">
        <v>102</v>
      </c>
      <c r="B22" s="31">
        <v>19506</v>
      </c>
      <c r="C22" s="31">
        <v>4927</v>
      </c>
      <c r="D22" s="31">
        <v>1101</v>
      </c>
      <c r="E22" s="31">
        <v>239</v>
      </c>
      <c r="F22" s="31">
        <v>588</v>
      </c>
      <c r="G22" s="31">
        <v>370</v>
      </c>
      <c r="H22" s="31">
        <v>209</v>
      </c>
      <c r="I22" s="31">
        <v>526</v>
      </c>
      <c r="J22" s="31">
        <v>1318</v>
      </c>
      <c r="K22" s="31">
        <v>691</v>
      </c>
      <c r="L22" s="31">
        <v>214</v>
      </c>
      <c r="M22" s="31">
        <v>23</v>
      </c>
      <c r="N22" s="31">
        <v>353</v>
      </c>
      <c r="O22" s="25"/>
      <c r="P22" s="31">
        <v>22446</v>
      </c>
      <c r="Q22" s="31">
        <v>4024</v>
      </c>
      <c r="R22" s="31">
        <v>626</v>
      </c>
      <c r="S22" s="31">
        <v>169</v>
      </c>
      <c r="T22" s="31">
        <v>337</v>
      </c>
      <c r="U22" s="31">
        <v>310</v>
      </c>
      <c r="V22" s="31">
        <v>123</v>
      </c>
      <c r="W22" s="31">
        <v>664</v>
      </c>
      <c r="X22" s="31">
        <v>761</v>
      </c>
      <c r="Y22" s="31">
        <v>325</v>
      </c>
      <c r="Z22" s="31">
        <v>65</v>
      </c>
      <c r="AA22" s="31">
        <v>23</v>
      </c>
      <c r="AB22" s="31">
        <v>633</v>
      </c>
    </row>
    <row r="23" spans="1:28" x14ac:dyDescent="0.2">
      <c r="A23" s="2" t="s">
        <v>101</v>
      </c>
      <c r="B23" s="31">
        <v>1462</v>
      </c>
      <c r="C23" s="31">
        <v>332</v>
      </c>
      <c r="D23" s="31">
        <v>40</v>
      </c>
      <c r="E23" s="31">
        <v>16</v>
      </c>
      <c r="F23" s="31">
        <v>17</v>
      </c>
      <c r="G23" s="51" t="s">
        <v>162</v>
      </c>
      <c r="H23" s="51" t="s">
        <v>162</v>
      </c>
      <c r="I23" s="31">
        <v>29</v>
      </c>
      <c r="J23" s="31">
        <v>71</v>
      </c>
      <c r="K23" s="31">
        <v>32</v>
      </c>
      <c r="L23" s="31">
        <v>12</v>
      </c>
      <c r="M23" s="51" t="s">
        <v>162</v>
      </c>
      <c r="N23" s="51" t="s">
        <v>162</v>
      </c>
      <c r="O23" s="25"/>
      <c r="P23" s="31">
        <v>1474</v>
      </c>
      <c r="Q23" s="31">
        <v>175</v>
      </c>
      <c r="R23" s="51" t="s">
        <v>162</v>
      </c>
      <c r="S23" s="51" t="s">
        <v>162</v>
      </c>
      <c r="T23" s="51" t="s">
        <v>162</v>
      </c>
      <c r="U23" s="51" t="s">
        <v>162</v>
      </c>
      <c r="V23" s="51" t="s">
        <v>162</v>
      </c>
      <c r="W23" s="31">
        <v>21</v>
      </c>
      <c r="X23" s="31">
        <v>21</v>
      </c>
      <c r="Y23" s="51" t="s">
        <v>162</v>
      </c>
      <c r="Z23" s="51" t="s">
        <v>162</v>
      </c>
      <c r="AA23" s="51" t="s">
        <v>162</v>
      </c>
      <c r="AB23" s="31">
        <v>11</v>
      </c>
    </row>
    <row r="24" spans="1:28" x14ac:dyDescent="0.2">
      <c r="A24" s="2" t="s">
        <v>100</v>
      </c>
      <c r="B24" s="31">
        <v>11822</v>
      </c>
      <c r="C24" s="31">
        <v>2737</v>
      </c>
      <c r="D24" s="31">
        <v>426</v>
      </c>
      <c r="E24" s="31">
        <v>201</v>
      </c>
      <c r="F24" s="31">
        <v>386</v>
      </c>
      <c r="G24" s="31">
        <v>217</v>
      </c>
      <c r="H24" s="31">
        <v>142</v>
      </c>
      <c r="I24" s="31">
        <v>342</v>
      </c>
      <c r="J24" s="31">
        <v>744</v>
      </c>
      <c r="K24" s="31">
        <v>392</v>
      </c>
      <c r="L24" s="31">
        <v>122</v>
      </c>
      <c r="M24" s="31">
        <v>15</v>
      </c>
      <c r="N24" s="31">
        <v>206</v>
      </c>
      <c r="O24" s="25"/>
      <c r="P24" s="31">
        <v>13431</v>
      </c>
      <c r="Q24" s="31">
        <v>1905</v>
      </c>
      <c r="R24" s="31">
        <v>220</v>
      </c>
      <c r="S24" s="31">
        <v>115</v>
      </c>
      <c r="T24" s="31">
        <v>195</v>
      </c>
      <c r="U24" s="31">
        <v>190</v>
      </c>
      <c r="V24" s="31">
        <v>61</v>
      </c>
      <c r="W24" s="31">
        <v>416</v>
      </c>
      <c r="X24" s="31">
        <v>338</v>
      </c>
      <c r="Y24" s="31">
        <v>141</v>
      </c>
      <c r="Z24" s="31">
        <v>27</v>
      </c>
      <c r="AA24" s="51" t="s">
        <v>162</v>
      </c>
      <c r="AB24" s="31">
        <v>415</v>
      </c>
    </row>
    <row r="25" spans="1:28" x14ac:dyDescent="0.2">
      <c r="A25" s="2" t="s">
        <v>99</v>
      </c>
      <c r="B25" s="31">
        <v>5573</v>
      </c>
      <c r="C25" s="31">
        <v>1209</v>
      </c>
      <c r="D25" s="31">
        <v>128</v>
      </c>
      <c r="E25" s="31">
        <v>51</v>
      </c>
      <c r="F25" s="31">
        <v>132</v>
      </c>
      <c r="G25" s="31">
        <v>80</v>
      </c>
      <c r="H25" s="31">
        <v>40</v>
      </c>
      <c r="I25" s="31">
        <v>117</v>
      </c>
      <c r="J25" s="31">
        <v>305</v>
      </c>
      <c r="K25" s="31">
        <v>134</v>
      </c>
      <c r="L25" s="31">
        <v>48</v>
      </c>
      <c r="M25" s="51" t="s">
        <v>162</v>
      </c>
      <c r="N25" s="31">
        <v>60</v>
      </c>
      <c r="O25" s="25"/>
      <c r="P25" s="31">
        <v>5800</v>
      </c>
      <c r="Q25" s="31">
        <v>885</v>
      </c>
      <c r="R25" s="31">
        <v>75</v>
      </c>
      <c r="S25" s="31">
        <v>20</v>
      </c>
      <c r="T25" s="31">
        <v>58</v>
      </c>
      <c r="U25" s="31">
        <v>62</v>
      </c>
      <c r="V25" s="31">
        <v>22</v>
      </c>
      <c r="W25" s="31">
        <v>130</v>
      </c>
      <c r="X25" s="31">
        <v>145</v>
      </c>
      <c r="Y25" s="31">
        <v>52</v>
      </c>
      <c r="Z25" s="51" t="s">
        <v>162</v>
      </c>
      <c r="AA25" s="51" t="s">
        <v>162</v>
      </c>
      <c r="AB25" s="31">
        <v>144</v>
      </c>
    </row>
    <row r="26" spans="1:28" x14ac:dyDescent="0.2">
      <c r="A26" s="2" t="s">
        <v>98</v>
      </c>
      <c r="B26" s="31">
        <v>35045</v>
      </c>
      <c r="C26" s="31">
        <v>7115</v>
      </c>
      <c r="D26" s="31">
        <v>1599</v>
      </c>
      <c r="E26" s="31">
        <v>327</v>
      </c>
      <c r="F26" s="31">
        <v>788</v>
      </c>
      <c r="G26" s="31">
        <v>522</v>
      </c>
      <c r="H26" s="31">
        <v>290</v>
      </c>
      <c r="I26" s="31">
        <v>867</v>
      </c>
      <c r="J26" s="31">
        <v>1784</v>
      </c>
      <c r="K26" s="31">
        <v>903</v>
      </c>
      <c r="L26" s="31">
        <v>327</v>
      </c>
      <c r="M26" s="31">
        <v>27</v>
      </c>
      <c r="N26" s="31">
        <v>659</v>
      </c>
      <c r="O26" s="25"/>
      <c r="P26" s="31">
        <v>37394</v>
      </c>
      <c r="Q26" s="31">
        <v>5547</v>
      </c>
      <c r="R26" s="31">
        <v>942</v>
      </c>
      <c r="S26" s="31">
        <v>193</v>
      </c>
      <c r="T26" s="31">
        <v>383</v>
      </c>
      <c r="U26" s="31">
        <v>363</v>
      </c>
      <c r="V26" s="31">
        <v>137</v>
      </c>
      <c r="W26" s="31">
        <v>901</v>
      </c>
      <c r="X26" s="31">
        <v>920</v>
      </c>
      <c r="Y26" s="31">
        <v>372</v>
      </c>
      <c r="Z26" s="31">
        <v>94</v>
      </c>
      <c r="AA26" s="31">
        <v>29</v>
      </c>
      <c r="AB26" s="31">
        <v>922</v>
      </c>
    </row>
    <row r="27" spans="1:28" x14ac:dyDescent="0.2">
      <c r="A27" s="2" t="s">
        <v>97</v>
      </c>
      <c r="B27" s="31">
        <v>9812</v>
      </c>
      <c r="C27" s="31">
        <v>1428</v>
      </c>
      <c r="D27" s="31">
        <v>194</v>
      </c>
      <c r="E27" s="31">
        <v>69</v>
      </c>
      <c r="F27" s="31">
        <v>109</v>
      </c>
      <c r="G27" s="31">
        <v>106</v>
      </c>
      <c r="H27" s="31">
        <v>36</v>
      </c>
      <c r="I27" s="31">
        <v>184</v>
      </c>
      <c r="J27" s="31">
        <v>282</v>
      </c>
      <c r="K27" s="31">
        <v>124</v>
      </c>
      <c r="L27" s="31">
        <v>36</v>
      </c>
      <c r="M27" s="51" t="s">
        <v>162</v>
      </c>
      <c r="N27" s="31">
        <v>82</v>
      </c>
      <c r="O27" s="25"/>
      <c r="P27" s="31">
        <v>11401</v>
      </c>
      <c r="Q27" s="31">
        <v>1224</v>
      </c>
      <c r="R27" s="31">
        <v>115</v>
      </c>
      <c r="S27" s="31">
        <v>52</v>
      </c>
      <c r="T27" s="31">
        <v>49</v>
      </c>
      <c r="U27" s="31">
        <v>72</v>
      </c>
      <c r="V27" s="31">
        <v>19</v>
      </c>
      <c r="W27" s="31">
        <v>216</v>
      </c>
      <c r="X27" s="31">
        <v>160</v>
      </c>
      <c r="Y27" s="31">
        <v>69</v>
      </c>
      <c r="Z27" s="51" t="s">
        <v>162</v>
      </c>
      <c r="AA27" s="51" t="s">
        <v>162</v>
      </c>
      <c r="AB27" s="31">
        <v>192</v>
      </c>
    </row>
    <row r="28" spans="1:28" x14ac:dyDescent="0.2">
      <c r="A28" s="2" t="s">
        <v>96</v>
      </c>
      <c r="B28" s="31">
        <v>6138</v>
      </c>
      <c r="C28" s="31">
        <v>1562</v>
      </c>
      <c r="D28" s="31">
        <v>348</v>
      </c>
      <c r="E28" s="31">
        <v>138</v>
      </c>
      <c r="F28" s="31">
        <v>225</v>
      </c>
      <c r="G28" s="31">
        <v>151</v>
      </c>
      <c r="H28" s="31">
        <v>55</v>
      </c>
      <c r="I28" s="31">
        <v>209</v>
      </c>
      <c r="J28" s="31">
        <v>409</v>
      </c>
      <c r="K28" s="31">
        <v>244</v>
      </c>
      <c r="L28" s="31">
        <v>82</v>
      </c>
      <c r="M28" s="31">
        <v>11</v>
      </c>
      <c r="N28" s="31">
        <v>152</v>
      </c>
      <c r="O28" s="25"/>
      <c r="P28" s="31">
        <v>7655</v>
      </c>
      <c r="Q28" s="31">
        <v>1270</v>
      </c>
      <c r="R28" s="31">
        <v>153</v>
      </c>
      <c r="S28" s="31">
        <v>59</v>
      </c>
      <c r="T28" s="31">
        <v>128</v>
      </c>
      <c r="U28" s="31">
        <v>121</v>
      </c>
      <c r="V28" s="31">
        <v>39</v>
      </c>
      <c r="W28" s="31">
        <v>184</v>
      </c>
      <c r="X28" s="31">
        <v>221</v>
      </c>
      <c r="Y28" s="31">
        <v>82</v>
      </c>
      <c r="Z28" s="31">
        <v>13</v>
      </c>
      <c r="AA28" s="51" t="s">
        <v>162</v>
      </c>
      <c r="AB28" s="31">
        <v>148</v>
      </c>
    </row>
    <row r="29" spans="1:28" x14ac:dyDescent="0.2">
      <c r="A29" s="2" t="s">
        <v>95</v>
      </c>
      <c r="B29" s="31">
        <v>3618</v>
      </c>
      <c r="C29" s="31">
        <v>958</v>
      </c>
      <c r="D29" s="31">
        <v>77</v>
      </c>
      <c r="E29" s="31">
        <v>12</v>
      </c>
      <c r="F29" s="31">
        <v>41</v>
      </c>
      <c r="G29" s="31">
        <v>31</v>
      </c>
      <c r="H29" s="51" t="s">
        <v>162</v>
      </c>
      <c r="I29" s="31">
        <v>78</v>
      </c>
      <c r="J29" s="31">
        <v>183</v>
      </c>
      <c r="K29" s="31">
        <v>40</v>
      </c>
      <c r="L29" s="31">
        <v>12</v>
      </c>
      <c r="M29" s="51" t="s">
        <v>162</v>
      </c>
      <c r="N29" s="31">
        <v>15</v>
      </c>
      <c r="O29" s="25"/>
      <c r="P29" s="31">
        <v>3748</v>
      </c>
      <c r="Q29" s="31">
        <v>661</v>
      </c>
      <c r="R29" s="31">
        <v>46</v>
      </c>
      <c r="S29" s="51" t="s">
        <v>162</v>
      </c>
      <c r="T29" s="31">
        <v>32</v>
      </c>
      <c r="U29" s="31">
        <v>34</v>
      </c>
      <c r="V29" s="51" t="s">
        <v>162</v>
      </c>
      <c r="W29" s="31">
        <v>77</v>
      </c>
      <c r="X29" s="31">
        <v>93</v>
      </c>
      <c r="Y29" s="31">
        <v>18</v>
      </c>
      <c r="Z29" s="51" t="s">
        <v>162</v>
      </c>
      <c r="AA29" s="51" t="s">
        <v>162</v>
      </c>
      <c r="AB29" s="31">
        <v>26</v>
      </c>
    </row>
    <row r="30" spans="1:28" x14ac:dyDescent="0.2">
      <c r="A30" s="2" t="s">
        <v>94</v>
      </c>
      <c r="B30" s="31">
        <v>2393</v>
      </c>
      <c r="C30" s="31">
        <v>646</v>
      </c>
      <c r="D30" s="31">
        <v>115</v>
      </c>
      <c r="E30" s="31">
        <v>29</v>
      </c>
      <c r="F30" s="31">
        <v>77</v>
      </c>
      <c r="G30" s="31">
        <v>46</v>
      </c>
      <c r="H30" s="31">
        <v>24</v>
      </c>
      <c r="I30" s="31">
        <v>54</v>
      </c>
      <c r="J30" s="31">
        <v>143</v>
      </c>
      <c r="K30" s="31">
        <v>73</v>
      </c>
      <c r="L30" s="31">
        <v>14</v>
      </c>
      <c r="M30" s="51" t="s">
        <v>162</v>
      </c>
      <c r="N30" s="31">
        <v>23</v>
      </c>
      <c r="O30" s="25"/>
      <c r="P30" s="31">
        <v>2716</v>
      </c>
      <c r="Q30" s="31">
        <v>459</v>
      </c>
      <c r="R30" s="31">
        <v>65</v>
      </c>
      <c r="S30" s="31">
        <v>14</v>
      </c>
      <c r="T30" s="31">
        <v>43</v>
      </c>
      <c r="U30" s="31">
        <v>36</v>
      </c>
      <c r="V30" s="31">
        <v>13</v>
      </c>
      <c r="W30" s="31">
        <v>67</v>
      </c>
      <c r="X30" s="31">
        <v>76</v>
      </c>
      <c r="Y30" s="31">
        <v>23</v>
      </c>
      <c r="Z30" s="51" t="s">
        <v>162</v>
      </c>
      <c r="AA30" s="51" t="s">
        <v>162</v>
      </c>
      <c r="AB30" s="31">
        <v>39</v>
      </c>
    </row>
    <row r="31" spans="1:28" x14ac:dyDescent="0.2">
      <c r="A31" s="2" t="s">
        <v>93</v>
      </c>
      <c r="B31" s="31">
        <v>27266</v>
      </c>
      <c r="C31" s="31">
        <v>6808</v>
      </c>
      <c r="D31" s="31">
        <v>775</v>
      </c>
      <c r="E31" s="31">
        <v>200</v>
      </c>
      <c r="F31" s="31">
        <v>710</v>
      </c>
      <c r="G31" s="31">
        <v>394</v>
      </c>
      <c r="H31" s="31">
        <v>251</v>
      </c>
      <c r="I31" s="31">
        <v>747</v>
      </c>
      <c r="J31" s="31">
        <v>1739</v>
      </c>
      <c r="K31" s="31">
        <v>735</v>
      </c>
      <c r="L31" s="31">
        <v>230</v>
      </c>
      <c r="M31" s="31">
        <v>31</v>
      </c>
      <c r="N31" s="31">
        <v>413</v>
      </c>
      <c r="O31" s="25"/>
      <c r="P31" s="31">
        <v>31285</v>
      </c>
      <c r="Q31" s="31">
        <v>4975</v>
      </c>
      <c r="R31" s="31">
        <v>412</v>
      </c>
      <c r="S31" s="31">
        <v>111</v>
      </c>
      <c r="T31" s="31">
        <v>401</v>
      </c>
      <c r="U31" s="31">
        <v>371</v>
      </c>
      <c r="V31" s="31">
        <v>141</v>
      </c>
      <c r="W31" s="31">
        <v>724</v>
      </c>
      <c r="X31" s="31">
        <v>971</v>
      </c>
      <c r="Y31" s="31">
        <v>329</v>
      </c>
      <c r="Z31" s="31">
        <v>68</v>
      </c>
      <c r="AA31" s="31">
        <v>26</v>
      </c>
      <c r="AB31" s="31">
        <v>544</v>
      </c>
    </row>
    <row r="32" spans="1:28" x14ac:dyDescent="0.2">
      <c r="A32" s="2" t="s">
        <v>92</v>
      </c>
      <c r="B32" s="31">
        <v>17184</v>
      </c>
      <c r="C32" s="31">
        <v>4826</v>
      </c>
      <c r="D32" s="31">
        <v>1132</v>
      </c>
      <c r="E32" s="31">
        <v>620</v>
      </c>
      <c r="F32" s="31">
        <v>891</v>
      </c>
      <c r="G32" s="31">
        <v>616</v>
      </c>
      <c r="H32" s="31">
        <v>272</v>
      </c>
      <c r="I32" s="31">
        <v>651</v>
      </c>
      <c r="J32" s="31">
        <v>1421</v>
      </c>
      <c r="K32" s="31">
        <v>796</v>
      </c>
      <c r="L32" s="31">
        <v>200</v>
      </c>
      <c r="M32" s="31">
        <v>27</v>
      </c>
      <c r="N32" s="31">
        <v>191</v>
      </c>
      <c r="O32" s="25"/>
      <c r="P32" s="31">
        <v>17974</v>
      </c>
      <c r="Q32" s="31">
        <v>3515</v>
      </c>
      <c r="R32" s="31">
        <v>479</v>
      </c>
      <c r="S32" s="31">
        <v>177</v>
      </c>
      <c r="T32" s="31">
        <v>399</v>
      </c>
      <c r="U32" s="31">
        <v>495</v>
      </c>
      <c r="V32" s="31">
        <v>107</v>
      </c>
      <c r="W32" s="31">
        <v>628</v>
      </c>
      <c r="X32" s="31">
        <v>698</v>
      </c>
      <c r="Y32" s="31">
        <v>293</v>
      </c>
      <c r="Z32" s="31">
        <v>41</v>
      </c>
      <c r="AA32" s="31">
        <v>29</v>
      </c>
      <c r="AB32" s="31">
        <v>508</v>
      </c>
    </row>
    <row r="33" spans="1:28" x14ac:dyDescent="0.2">
      <c r="A33" s="2" t="s">
        <v>91</v>
      </c>
      <c r="B33" s="31">
        <v>20513</v>
      </c>
      <c r="C33" s="31">
        <v>4543</v>
      </c>
      <c r="D33" s="31">
        <v>641</v>
      </c>
      <c r="E33" s="31">
        <v>231</v>
      </c>
      <c r="F33" s="31">
        <v>325</v>
      </c>
      <c r="G33" s="31">
        <v>246</v>
      </c>
      <c r="H33" s="31">
        <v>89</v>
      </c>
      <c r="I33" s="31">
        <v>475</v>
      </c>
      <c r="J33" s="31">
        <v>1107</v>
      </c>
      <c r="K33" s="31">
        <v>482</v>
      </c>
      <c r="L33" s="31">
        <v>151</v>
      </c>
      <c r="M33" s="31">
        <v>16</v>
      </c>
      <c r="N33" s="31">
        <v>354</v>
      </c>
      <c r="O33" s="25"/>
      <c r="P33" s="31">
        <v>23436</v>
      </c>
      <c r="Q33" s="31">
        <v>3177</v>
      </c>
      <c r="R33" s="31">
        <v>325</v>
      </c>
      <c r="S33" s="31">
        <v>192</v>
      </c>
      <c r="T33" s="31">
        <v>183</v>
      </c>
      <c r="U33" s="31">
        <v>203</v>
      </c>
      <c r="V33" s="31">
        <v>60</v>
      </c>
      <c r="W33" s="31">
        <v>531</v>
      </c>
      <c r="X33" s="31">
        <v>506</v>
      </c>
      <c r="Y33" s="31">
        <v>206</v>
      </c>
      <c r="Z33" s="31">
        <v>30</v>
      </c>
      <c r="AA33" s="31">
        <v>18</v>
      </c>
      <c r="AB33" s="31">
        <v>495</v>
      </c>
    </row>
    <row r="34" spans="1:28" x14ac:dyDescent="0.2">
      <c r="A34" s="2" t="s">
        <v>90</v>
      </c>
      <c r="B34" s="31">
        <v>82419</v>
      </c>
      <c r="C34" s="31">
        <v>17186</v>
      </c>
      <c r="D34" s="31">
        <v>2629</v>
      </c>
      <c r="E34" s="31">
        <v>794</v>
      </c>
      <c r="F34" s="31">
        <v>1398</v>
      </c>
      <c r="G34" s="31">
        <v>1219</v>
      </c>
      <c r="H34" s="31">
        <v>512</v>
      </c>
      <c r="I34" s="31">
        <v>2148</v>
      </c>
      <c r="J34" s="31">
        <v>3946</v>
      </c>
      <c r="K34" s="31">
        <v>2267</v>
      </c>
      <c r="L34" s="31">
        <v>779</v>
      </c>
      <c r="M34" s="31">
        <v>58</v>
      </c>
      <c r="N34" s="31">
        <v>666</v>
      </c>
      <c r="O34" s="25"/>
      <c r="P34" s="31">
        <v>100315</v>
      </c>
      <c r="Q34" s="31">
        <v>14741</v>
      </c>
      <c r="R34" s="31">
        <v>1079</v>
      </c>
      <c r="S34" s="31">
        <v>403</v>
      </c>
      <c r="T34" s="31">
        <v>578</v>
      </c>
      <c r="U34" s="31">
        <v>1185</v>
      </c>
      <c r="V34" s="31">
        <v>186</v>
      </c>
      <c r="W34" s="31">
        <v>2321</v>
      </c>
      <c r="X34" s="31">
        <v>2569</v>
      </c>
      <c r="Y34" s="31">
        <v>1390</v>
      </c>
      <c r="Z34" s="31">
        <v>283</v>
      </c>
      <c r="AA34" s="31">
        <v>77</v>
      </c>
      <c r="AB34" s="31">
        <v>1425</v>
      </c>
    </row>
    <row r="35" spans="1:28" x14ac:dyDescent="0.2">
      <c r="A35" s="2" t="s">
        <v>89</v>
      </c>
      <c r="B35" s="31">
        <v>3798</v>
      </c>
      <c r="C35" s="31">
        <v>831</v>
      </c>
      <c r="D35" s="31">
        <v>134</v>
      </c>
      <c r="E35" s="31">
        <v>44</v>
      </c>
      <c r="F35" s="31">
        <v>77</v>
      </c>
      <c r="G35" s="31">
        <v>65</v>
      </c>
      <c r="H35" s="31">
        <v>25</v>
      </c>
      <c r="I35" s="31">
        <v>126</v>
      </c>
      <c r="J35" s="31">
        <v>199</v>
      </c>
      <c r="K35" s="31">
        <v>106</v>
      </c>
      <c r="L35" s="31">
        <v>43</v>
      </c>
      <c r="M35" s="51" t="s">
        <v>162</v>
      </c>
      <c r="N35" s="31">
        <v>34</v>
      </c>
      <c r="O35" s="25"/>
      <c r="P35" s="31">
        <v>3866</v>
      </c>
      <c r="Q35" s="31">
        <v>500</v>
      </c>
      <c r="R35" s="31">
        <v>53</v>
      </c>
      <c r="S35" s="31">
        <v>23</v>
      </c>
      <c r="T35" s="31">
        <v>31</v>
      </c>
      <c r="U35" s="31">
        <v>34</v>
      </c>
      <c r="V35" s="51" t="s">
        <v>162</v>
      </c>
      <c r="W35" s="31">
        <v>69</v>
      </c>
      <c r="X35" s="31">
        <v>78</v>
      </c>
      <c r="Y35" s="31">
        <v>36</v>
      </c>
      <c r="Z35" s="51" t="s">
        <v>162</v>
      </c>
      <c r="AA35" s="51" t="s">
        <v>162</v>
      </c>
      <c r="AB35" s="31">
        <v>48</v>
      </c>
    </row>
    <row r="36" spans="1:28" x14ac:dyDescent="0.2">
      <c r="A36" s="2" t="s">
        <v>88</v>
      </c>
      <c r="B36" s="31">
        <v>6310</v>
      </c>
      <c r="C36" s="31">
        <v>1104</v>
      </c>
      <c r="D36" s="31">
        <v>179</v>
      </c>
      <c r="E36" s="31">
        <v>94</v>
      </c>
      <c r="F36" s="31">
        <v>110</v>
      </c>
      <c r="G36" s="31">
        <v>51</v>
      </c>
      <c r="H36" s="31">
        <v>29</v>
      </c>
      <c r="I36" s="31">
        <v>150</v>
      </c>
      <c r="J36" s="31">
        <v>227</v>
      </c>
      <c r="K36" s="31">
        <v>124</v>
      </c>
      <c r="L36" s="31">
        <v>39</v>
      </c>
      <c r="M36" s="51" t="s">
        <v>162</v>
      </c>
      <c r="N36" s="31">
        <v>80</v>
      </c>
      <c r="O36" s="25"/>
      <c r="P36" s="31">
        <v>6592</v>
      </c>
      <c r="Q36" s="31">
        <v>659</v>
      </c>
      <c r="R36" s="31">
        <v>89</v>
      </c>
      <c r="S36" s="31">
        <v>38</v>
      </c>
      <c r="T36" s="31">
        <v>34</v>
      </c>
      <c r="U36" s="31">
        <v>40</v>
      </c>
      <c r="V36" s="31">
        <v>12</v>
      </c>
      <c r="W36" s="31">
        <v>90</v>
      </c>
      <c r="X36" s="31">
        <v>92</v>
      </c>
      <c r="Y36" s="31">
        <v>39</v>
      </c>
      <c r="Z36" s="51" t="s">
        <v>162</v>
      </c>
      <c r="AA36" s="51" t="s">
        <v>162</v>
      </c>
      <c r="AB36" s="31">
        <v>109</v>
      </c>
    </row>
    <row r="37" spans="1:28" x14ac:dyDescent="0.2">
      <c r="A37" s="2" t="s">
        <v>87</v>
      </c>
      <c r="B37" s="31">
        <v>35928</v>
      </c>
      <c r="C37" s="31">
        <v>8147</v>
      </c>
      <c r="D37" s="31">
        <v>852</v>
      </c>
      <c r="E37" s="31">
        <v>364</v>
      </c>
      <c r="F37" s="31">
        <v>785</v>
      </c>
      <c r="G37" s="31">
        <v>606</v>
      </c>
      <c r="H37" s="31">
        <v>298</v>
      </c>
      <c r="I37" s="31">
        <v>1107</v>
      </c>
      <c r="J37" s="31">
        <v>1911</v>
      </c>
      <c r="K37" s="31">
        <v>746</v>
      </c>
      <c r="L37" s="31">
        <v>210</v>
      </c>
      <c r="M37" s="31">
        <v>38</v>
      </c>
      <c r="N37" s="31">
        <v>733</v>
      </c>
      <c r="O37" s="25"/>
      <c r="P37" s="31">
        <v>39056</v>
      </c>
      <c r="Q37" s="31">
        <v>5856</v>
      </c>
      <c r="R37" s="31">
        <v>498</v>
      </c>
      <c r="S37" s="31">
        <v>221</v>
      </c>
      <c r="T37" s="31">
        <v>390</v>
      </c>
      <c r="U37" s="31">
        <v>457</v>
      </c>
      <c r="V37" s="31">
        <v>160</v>
      </c>
      <c r="W37" s="31">
        <v>989</v>
      </c>
      <c r="X37" s="31">
        <v>888</v>
      </c>
      <c r="Y37" s="31">
        <v>263</v>
      </c>
      <c r="Z37" s="31">
        <v>43</v>
      </c>
      <c r="AA37" s="31">
        <v>45</v>
      </c>
      <c r="AB37" s="31">
        <v>993</v>
      </c>
    </row>
    <row r="38" spans="1:28" x14ac:dyDescent="0.2">
      <c r="A38" s="2" t="s">
        <v>86</v>
      </c>
      <c r="B38" s="31">
        <v>7230</v>
      </c>
      <c r="C38" s="31">
        <v>1553</v>
      </c>
      <c r="D38" s="31">
        <v>205</v>
      </c>
      <c r="E38" s="31">
        <v>118</v>
      </c>
      <c r="F38" s="31">
        <v>169</v>
      </c>
      <c r="G38" s="31">
        <v>91</v>
      </c>
      <c r="H38" s="31">
        <v>57</v>
      </c>
      <c r="I38" s="31">
        <v>140</v>
      </c>
      <c r="J38" s="31">
        <v>351</v>
      </c>
      <c r="K38" s="31">
        <v>168</v>
      </c>
      <c r="L38" s="31">
        <v>54</v>
      </c>
      <c r="M38" s="51" t="s">
        <v>162</v>
      </c>
      <c r="N38" s="31">
        <v>90</v>
      </c>
      <c r="O38" s="25"/>
      <c r="P38" s="31">
        <v>8005</v>
      </c>
      <c r="Q38" s="31">
        <v>1138</v>
      </c>
      <c r="R38" s="31">
        <v>128</v>
      </c>
      <c r="S38" s="31">
        <v>68</v>
      </c>
      <c r="T38" s="31">
        <v>86</v>
      </c>
      <c r="U38" s="31">
        <v>86</v>
      </c>
      <c r="V38" s="31">
        <v>31</v>
      </c>
      <c r="W38" s="31">
        <v>173</v>
      </c>
      <c r="X38" s="31">
        <v>173</v>
      </c>
      <c r="Y38" s="31">
        <v>64</v>
      </c>
      <c r="Z38" s="31">
        <v>12</v>
      </c>
      <c r="AA38" s="31">
        <v>12</v>
      </c>
      <c r="AB38" s="31">
        <v>209</v>
      </c>
    </row>
    <row r="39" spans="1:28" x14ac:dyDescent="0.2">
      <c r="A39" s="2" t="s">
        <v>85</v>
      </c>
      <c r="B39" s="31">
        <v>15530</v>
      </c>
      <c r="C39" s="31">
        <v>2738</v>
      </c>
      <c r="D39" s="31">
        <v>312</v>
      </c>
      <c r="E39" s="31">
        <v>81</v>
      </c>
      <c r="F39" s="31">
        <v>195</v>
      </c>
      <c r="G39" s="31">
        <v>152</v>
      </c>
      <c r="H39" s="31">
        <v>48</v>
      </c>
      <c r="I39" s="31">
        <v>233</v>
      </c>
      <c r="J39" s="31">
        <v>545</v>
      </c>
      <c r="K39" s="31">
        <v>227</v>
      </c>
      <c r="L39" s="31">
        <v>65</v>
      </c>
      <c r="M39" s="51" t="s">
        <v>162</v>
      </c>
      <c r="N39" s="31">
        <v>71</v>
      </c>
      <c r="O39" s="25"/>
      <c r="P39" s="31">
        <v>17042</v>
      </c>
      <c r="Q39" s="31">
        <v>2179</v>
      </c>
      <c r="R39" s="31">
        <v>156</v>
      </c>
      <c r="S39" s="31">
        <v>66</v>
      </c>
      <c r="T39" s="31">
        <v>127</v>
      </c>
      <c r="U39" s="31">
        <v>126</v>
      </c>
      <c r="V39" s="31">
        <v>42</v>
      </c>
      <c r="W39" s="31">
        <v>212</v>
      </c>
      <c r="X39" s="31">
        <v>319</v>
      </c>
      <c r="Y39" s="31">
        <v>111</v>
      </c>
      <c r="Z39" s="31">
        <v>20</v>
      </c>
      <c r="AA39" s="51" t="s">
        <v>162</v>
      </c>
      <c r="AB39" s="31">
        <v>152</v>
      </c>
    </row>
    <row r="40" spans="1:28" x14ac:dyDescent="0.2">
      <c r="A40" s="2" t="s">
        <v>84</v>
      </c>
      <c r="B40" s="31">
        <v>60540</v>
      </c>
      <c r="C40" s="31">
        <v>8815</v>
      </c>
      <c r="D40" s="31">
        <v>1101</v>
      </c>
      <c r="E40" s="31">
        <v>273</v>
      </c>
      <c r="F40" s="31">
        <v>336</v>
      </c>
      <c r="G40" s="31">
        <v>411</v>
      </c>
      <c r="H40" s="31">
        <v>99</v>
      </c>
      <c r="I40" s="31">
        <v>1091</v>
      </c>
      <c r="J40" s="31">
        <v>1944</v>
      </c>
      <c r="K40" s="31">
        <v>740</v>
      </c>
      <c r="L40" s="31">
        <v>248</v>
      </c>
      <c r="M40" s="31">
        <v>27</v>
      </c>
      <c r="N40" s="31">
        <v>647</v>
      </c>
      <c r="O40" s="25"/>
      <c r="P40" s="31">
        <v>67312</v>
      </c>
      <c r="Q40" s="31">
        <v>6728</v>
      </c>
      <c r="R40" s="31">
        <v>538</v>
      </c>
      <c r="S40" s="31">
        <v>169</v>
      </c>
      <c r="T40" s="31">
        <v>142</v>
      </c>
      <c r="U40" s="31">
        <v>284</v>
      </c>
      <c r="V40" s="31">
        <v>48</v>
      </c>
      <c r="W40" s="31">
        <v>1147</v>
      </c>
      <c r="X40" s="31">
        <v>972</v>
      </c>
      <c r="Y40" s="31">
        <v>373</v>
      </c>
      <c r="Z40" s="31">
        <v>76</v>
      </c>
      <c r="AA40" s="31">
        <v>31</v>
      </c>
      <c r="AB40" s="31">
        <v>1041</v>
      </c>
    </row>
    <row r="41" spans="1:28" x14ac:dyDescent="0.2">
      <c r="A41" s="2" t="s">
        <v>83</v>
      </c>
      <c r="B41" s="31">
        <v>19201</v>
      </c>
      <c r="C41" s="31">
        <v>4225</v>
      </c>
      <c r="D41" s="31">
        <v>287</v>
      </c>
      <c r="E41" s="31">
        <v>120</v>
      </c>
      <c r="F41" s="31">
        <v>181</v>
      </c>
      <c r="G41" s="31">
        <v>224</v>
      </c>
      <c r="H41" s="31">
        <v>75</v>
      </c>
      <c r="I41" s="31">
        <v>339</v>
      </c>
      <c r="J41" s="31">
        <v>732</v>
      </c>
      <c r="K41" s="31">
        <v>243</v>
      </c>
      <c r="L41" s="31">
        <v>67</v>
      </c>
      <c r="M41" s="31">
        <v>17</v>
      </c>
      <c r="N41" s="31">
        <v>127</v>
      </c>
      <c r="O41" s="25"/>
      <c r="P41" s="31">
        <v>19920</v>
      </c>
      <c r="Q41" s="31">
        <v>2983</v>
      </c>
      <c r="R41" s="31">
        <v>176</v>
      </c>
      <c r="S41" s="31">
        <v>83</v>
      </c>
      <c r="T41" s="31">
        <v>95</v>
      </c>
      <c r="U41" s="31">
        <v>187</v>
      </c>
      <c r="V41" s="31">
        <v>37</v>
      </c>
      <c r="W41" s="31">
        <v>380</v>
      </c>
      <c r="X41" s="31">
        <v>394</v>
      </c>
      <c r="Y41" s="31">
        <v>124</v>
      </c>
      <c r="Z41" s="31">
        <v>28</v>
      </c>
      <c r="AA41" s="31">
        <v>11</v>
      </c>
      <c r="AB41" s="31">
        <v>242</v>
      </c>
    </row>
    <row r="42" spans="1:28" x14ac:dyDescent="0.2">
      <c r="A42" s="2" t="s">
        <v>82</v>
      </c>
      <c r="B42" s="31">
        <v>78237</v>
      </c>
      <c r="C42" s="31">
        <v>13932</v>
      </c>
      <c r="D42" s="31">
        <v>1211</v>
      </c>
      <c r="E42" s="31">
        <v>429</v>
      </c>
      <c r="F42" s="31">
        <v>941</v>
      </c>
      <c r="G42" s="31">
        <v>656</v>
      </c>
      <c r="H42" s="31">
        <v>277</v>
      </c>
      <c r="I42" s="31">
        <v>1331</v>
      </c>
      <c r="J42" s="31">
        <v>2583</v>
      </c>
      <c r="K42" s="31">
        <v>1033</v>
      </c>
      <c r="L42" s="31">
        <v>321</v>
      </c>
      <c r="M42" s="31">
        <v>47</v>
      </c>
      <c r="N42" s="31">
        <v>541</v>
      </c>
      <c r="O42" s="25"/>
      <c r="P42" s="31">
        <v>92866</v>
      </c>
      <c r="Q42" s="31">
        <v>11148</v>
      </c>
      <c r="R42" s="31">
        <v>817</v>
      </c>
      <c r="S42" s="31">
        <v>309</v>
      </c>
      <c r="T42" s="31">
        <v>546</v>
      </c>
      <c r="U42" s="31">
        <v>539</v>
      </c>
      <c r="V42" s="31">
        <v>191</v>
      </c>
      <c r="W42" s="31">
        <v>1628</v>
      </c>
      <c r="X42" s="31">
        <v>1535</v>
      </c>
      <c r="Y42" s="31">
        <v>544</v>
      </c>
      <c r="Z42" s="31">
        <v>102</v>
      </c>
      <c r="AA42" s="31">
        <v>66</v>
      </c>
      <c r="AB42" s="31">
        <v>1240</v>
      </c>
    </row>
    <row r="43" spans="1:28" x14ac:dyDescent="0.2">
      <c r="A43" s="2" t="s">
        <v>81</v>
      </c>
      <c r="B43" s="31">
        <v>13876</v>
      </c>
      <c r="C43" s="31">
        <v>2661</v>
      </c>
      <c r="D43" s="31">
        <v>342</v>
      </c>
      <c r="E43" s="31">
        <v>133</v>
      </c>
      <c r="F43" s="31">
        <v>191</v>
      </c>
      <c r="G43" s="31">
        <v>218</v>
      </c>
      <c r="H43" s="31">
        <v>44</v>
      </c>
      <c r="I43" s="31">
        <v>254</v>
      </c>
      <c r="J43" s="31">
        <v>567</v>
      </c>
      <c r="K43" s="31">
        <v>251</v>
      </c>
      <c r="L43" s="31">
        <v>68</v>
      </c>
      <c r="M43" s="51" t="s">
        <v>162</v>
      </c>
      <c r="N43" s="31">
        <v>143</v>
      </c>
      <c r="O43" s="25"/>
      <c r="P43" s="31">
        <v>15492</v>
      </c>
      <c r="Q43" s="31">
        <v>2020</v>
      </c>
      <c r="R43" s="31">
        <v>168</v>
      </c>
      <c r="S43" s="31">
        <v>76</v>
      </c>
      <c r="T43" s="31">
        <v>92</v>
      </c>
      <c r="U43" s="31">
        <v>164</v>
      </c>
      <c r="V43" s="31">
        <v>25</v>
      </c>
      <c r="W43" s="31">
        <v>269</v>
      </c>
      <c r="X43" s="31">
        <v>280</v>
      </c>
      <c r="Y43" s="31">
        <v>123</v>
      </c>
      <c r="Z43" s="31">
        <v>29</v>
      </c>
      <c r="AA43" s="51" t="s">
        <v>162</v>
      </c>
      <c r="AB43" s="31">
        <v>288</v>
      </c>
    </row>
    <row r="44" spans="1:28" x14ac:dyDescent="0.2">
      <c r="A44" s="2" t="s">
        <v>80</v>
      </c>
      <c r="B44" s="31">
        <v>52302</v>
      </c>
      <c r="C44" s="31">
        <v>12174</v>
      </c>
      <c r="D44" s="31">
        <v>1512</v>
      </c>
      <c r="E44" s="31">
        <v>471</v>
      </c>
      <c r="F44" s="31">
        <v>1568</v>
      </c>
      <c r="G44" s="31">
        <v>934</v>
      </c>
      <c r="H44" s="31">
        <v>570</v>
      </c>
      <c r="I44" s="31">
        <v>2066</v>
      </c>
      <c r="J44" s="31">
        <v>3478</v>
      </c>
      <c r="K44" s="31">
        <v>1738</v>
      </c>
      <c r="L44" s="31">
        <v>572</v>
      </c>
      <c r="M44" s="31">
        <v>86</v>
      </c>
      <c r="N44" s="31">
        <v>1655</v>
      </c>
      <c r="O44" s="25"/>
      <c r="P44" s="31">
        <v>57981</v>
      </c>
      <c r="Q44" s="31">
        <v>8295</v>
      </c>
      <c r="R44" s="31">
        <v>625</v>
      </c>
      <c r="S44" s="31">
        <v>215</v>
      </c>
      <c r="T44" s="31">
        <v>721</v>
      </c>
      <c r="U44" s="31">
        <v>635</v>
      </c>
      <c r="V44" s="31">
        <v>292</v>
      </c>
      <c r="W44" s="31">
        <v>1667</v>
      </c>
      <c r="X44" s="31">
        <v>1399</v>
      </c>
      <c r="Y44" s="31">
        <v>554</v>
      </c>
      <c r="Z44" s="31">
        <v>98</v>
      </c>
      <c r="AA44" s="31">
        <v>44</v>
      </c>
      <c r="AB44" s="31">
        <v>1510</v>
      </c>
    </row>
    <row r="45" spans="1:28" x14ac:dyDescent="0.2">
      <c r="A45" s="2" t="s">
        <v>79</v>
      </c>
      <c r="B45" s="31">
        <v>2260</v>
      </c>
      <c r="C45" s="31">
        <v>446</v>
      </c>
      <c r="D45" s="31">
        <v>54</v>
      </c>
      <c r="E45" s="31">
        <v>13</v>
      </c>
      <c r="F45" s="31">
        <v>23</v>
      </c>
      <c r="G45" s="31">
        <v>20</v>
      </c>
      <c r="H45" s="51" t="s">
        <v>162</v>
      </c>
      <c r="I45" s="31">
        <v>36</v>
      </c>
      <c r="J45" s="31">
        <v>100</v>
      </c>
      <c r="K45" s="31">
        <v>48</v>
      </c>
      <c r="L45" s="31">
        <v>12</v>
      </c>
      <c r="M45" s="51" t="s">
        <v>162</v>
      </c>
      <c r="N45" s="31">
        <v>12</v>
      </c>
      <c r="O45" s="25"/>
      <c r="P45" s="31">
        <v>2519</v>
      </c>
      <c r="Q45" s="31">
        <v>309</v>
      </c>
      <c r="R45" s="31">
        <v>23</v>
      </c>
      <c r="S45" s="51" t="s">
        <v>162</v>
      </c>
      <c r="T45" s="31">
        <v>12</v>
      </c>
      <c r="U45" s="31">
        <v>18</v>
      </c>
      <c r="V45" s="51" t="s">
        <v>162</v>
      </c>
      <c r="W45" s="31">
        <v>38</v>
      </c>
      <c r="X45" s="31">
        <v>50</v>
      </c>
      <c r="Y45" s="31">
        <v>23</v>
      </c>
      <c r="Z45" s="51" t="s">
        <v>162</v>
      </c>
      <c r="AA45" s="51" t="s">
        <v>162</v>
      </c>
      <c r="AB45" s="31">
        <v>25</v>
      </c>
    </row>
    <row r="46" spans="1:28" x14ac:dyDescent="0.2">
      <c r="A46" s="2" t="s">
        <v>78</v>
      </c>
      <c r="B46" s="31">
        <v>2322</v>
      </c>
      <c r="C46" s="31">
        <v>475</v>
      </c>
      <c r="D46" s="31">
        <v>75</v>
      </c>
      <c r="E46" s="31">
        <v>28</v>
      </c>
      <c r="F46" s="31">
        <v>61</v>
      </c>
      <c r="G46" s="31">
        <v>49</v>
      </c>
      <c r="H46" s="31">
        <v>14</v>
      </c>
      <c r="I46" s="31">
        <v>61</v>
      </c>
      <c r="J46" s="31">
        <v>115</v>
      </c>
      <c r="K46" s="31">
        <v>58</v>
      </c>
      <c r="L46" s="31">
        <v>16</v>
      </c>
      <c r="M46" s="51" t="s">
        <v>162</v>
      </c>
      <c r="N46" s="31">
        <v>36</v>
      </c>
      <c r="O46" s="25"/>
      <c r="P46" s="31">
        <v>2530</v>
      </c>
      <c r="Q46" s="31">
        <v>446</v>
      </c>
      <c r="R46" s="31">
        <v>42</v>
      </c>
      <c r="S46" s="31">
        <v>23</v>
      </c>
      <c r="T46" s="31">
        <v>38</v>
      </c>
      <c r="U46" s="31">
        <v>40</v>
      </c>
      <c r="V46" s="31">
        <v>14</v>
      </c>
      <c r="W46" s="31">
        <v>72</v>
      </c>
      <c r="X46" s="31">
        <v>81</v>
      </c>
      <c r="Y46" s="31">
        <v>37</v>
      </c>
      <c r="Z46" s="51" t="s">
        <v>162</v>
      </c>
      <c r="AA46" s="51" t="s">
        <v>162</v>
      </c>
      <c r="AB46" s="31">
        <v>59</v>
      </c>
    </row>
    <row r="47" spans="1:28" x14ac:dyDescent="0.2">
      <c r="A47" s="2" t="s">
        <v>77</v>
      </c>
      <c r="B47" s="31">
        <v>11400</v>
      </c>
      <c r="C47" s="31">
        <v>2244</v>
      </c>
      <c r="D47" s="31">
        <v>295</v>
      </c>
      <c r="E47" s="31">
        <v>106</v>
      </c>
      <c r="F47" s="31">
        <v>143</v>
      </c>
      <c r="G47" s="31">
        <v>121</v>
      </c>
      <c r="H47" s="31">
        <v>41</v>
      </c>
      <c r="I47" s="31">
        <v>267</v>
      </c>
      <c r="J47" s="31">
        <v>529</v>
      </c>
      <c r="K47" s="31">
        <v>185</v>
      </c>
      <c r="L47" s="31">
        <v>56</v>
      </c>
      <c r="M47" s="51" t="s">
        <v>162</v>
      </c>
      <c r="N47" s="31">
        <v>201</v>
      </c>
      <c r="O47" s="25"/>
      <c r="P47" s="31">
        <v>12998</v>
      </c>
      <c r="Q47" s="31">
        <v>1654</v>
      </c>
      <c r="R47" s="31">
        <v>150</v>
      </c>
      <c r="S47" s="31">
        <v>63</v>
      </c>
      <c r="T47" s="31">
        <v>55</v>
      </c>
      <c r="U47" s="31">
        <v>112</v>
      </c>
      <c r="V47" s="31">
        <v>12</v>
      </c>
      <c r="W47" s="31">
        <v>266</v>
      </c>
      <c r="X47" s="31">
        <v>246</v>
      </c>
      <c r="Y47" s="31">
        <v>85</v>
      </c>
      <c r="Z47" s="31">
        <v>17</v>
      </c>
      <c r="AA47" s="51" t="s">
        <v>162</v>
      </c>
      <c r="AB47" s="31">
        <v>303</v>
      </c>
    </row>
    <row r="48" spans="1:28" x14ac:dyDescent="0.2">
      <c r="A48" s="2" t="s">
        <v>76</v>
      </c>
      <c r="B48" s="31">
        <v>5126</v>
      </c>
      <c r="C48" s="31">
        <v>866</v>
      </c>
      <c r="D48" s="31">
        <v>82</v>
      </c>
      <c r="E48" s="31">
        <v>26</v>
      </c>
      <c r="F48" s="31">
        <v>44</v>
      </c>
      <c r="G48" s="31">
        <v>38</v>
      </c>
      <c r="H48" s="31">
        <v>17</v>
      </c>
      <c r="I48" s="31">
        <v>70</v>
      </c>
      <c r="J48" s="31">
        <v>168</v>
      </c>
      <c r="K48" s="31">
        <v>61</v>
      </c>
      <c r="L48" s="31">
        <v>15</v>
      </c>
      <c r="M48" s="51" t="s">
        <v>162</v>
      </c>
      <c r="N48" s="31">
        <v>36</v>
      </c>
      <c r="O48" s="25"/>
      <c r="P48" s="31">
        <v>5687</v>
      </c>
      <c r="Q48" s="31">
        <v>713</v>
      </c>
      <c r="R48" s="31">
        <v>53</v>
      </c>
      <c r="S48" s="31">
        <v>23</v>
      </c>
      <c r="T48" s="31">
        <v>41</v>
      </c>
      <c r="U48" s="31">
        <v>36</v>
      </c>
      <c r="V48" s="51" t="s">
        <v>162</v>
      </c>
      <c r="W48" s="31">
        <v>90</v>
      </c>
      <c r="X48" s="31">
        <v>88</v>
      </c>
      <c r="Y48" s="31">
        <v>25</v>
      </c>
      <c r="Z48" s="51" t="s">
        <v>162</v>
      </c>
      <c r="AA48" s="51" t="s">
        <v>162</v>
      </c>
      <c r="AB48" s="31">
        <v>74</v>
      </c>
    </row>
    <row r="49" spans="1:28" x14ac:dyDescent="0.2">
      <c r="A49" s="2" t="s">
        <v>75</v>
      </c>
      <c r="B49" s="31">
        <v>107388</v>
      </c>
      <c r="C49" s="31">
        <v>19168</v>
      </c>
      <c r="D49" s="31">
        <v>1938</v>
      </c>
      <c r="E49" s="31">
        <v>514</v>
      </c>
      <c r="F49" s="31">
        <v>1171</v>
      </c>
      <c r="G49" s="31">
        <v>872</v>
      </c>
      <c r="H49" s="31">
        <v>368</v>
      </c>
      <c r="I49" s="31">
        <v>1641</v>
      </c>
      <c r="J49" s="31">
        <v>3688</v>
      </c>
      <c r="K49" s="31">
        <v>1578</v>
      </c>
      <c r="L49" s="31">
        <v>472</v>
      </c>
      <c r="M49" s="31">
        <v>53</v>
      </c>
      <c r="N49" s="31">
        <v>547</v>
      </c>
      <c r="O49" s="25"/>
      <c r="P49" s="31">
        <v>133260</v>
      </c>
      <c r="Q49" s="31">
        <v>16052</v>
      </c>
      <c r="R49" s="31">
        <v>1127</v>
      </c>
      <c r="S49" s="31">
        <v>365</v>
      </c>
      <c r="T49" s="31">
        <v>750</v>
      </c>
      <c r="U49" s="31">
        <v>796</v>
      </c>
      <c r="V49" s="31">
        <v>234</v>
      </c>
      <c r="W49" s="31">
        <v>2322</v>
      </c>
      <c r="X49" s="31">
        <v>2209</v>
      </c>
      <c r="Y49" s="31">
        <v>834</v>
      </c>
      <c r="Z49" s="31">
        <v>143</v>
      </c>
      <c r="AA49" s="31">
        <v>50</v>
      </c>
      <c r="AB49" s="31">
        <v>1625</v>
      </c>
    </row>
    <row r="50" spans="1:28" x14ac:dyDescent="0.2">
      <c r="A50" s="2" t="s">
        <v>74</v>
      </c>
      <c r="B50" s="31">
        <v>16053</v>
      </c>
      <c r="C50" s="31">
        <v>3754</v>
      </c>
      <c r="D50" s="31">
        <v>241</v>
      </c>
      <c r="E50" s="31">
        <v>81</v>
      </c>
      <c r="F50" s="31">
        <v>259</v>
      </c>
      <c r="G50" s="31">
        <v>196</v>
      </c>
      <c r="H50" s="31">
        <v>70</v>
      </c>
      <c r="I50" s="31">
        <v>414</v>
      </c>
      <c r="J50" s="31">
        <v>761</v>
      </c>
      <c r="K50" s="31">
        <v>160</v>
      </c>
      <c r="L50" s="31">
        <v>47</v>
      </c>
      <c r="M50" s="31">
        <v>11</v>
      </c>
      <c r="N50" s="31">
        <v>141</v>
      </c>
      <c r="O50" s="25"/>
      <c r="P50" s="31">
        <v>16579</v>
      </c>
      <c r="Q50" s="31">
        <v>2635</v>
      </c>
      <c r="R50" s="31">
        <v>165</v>
      </c>
      <c r="S50" s="31">
        <v>70</v>
      </c>
      <c r="T50" s="31">
        <v>146</v>
      </c>
      <c r="U50" s="31">
        <v>173</v>
      </c>
      <c r="V50" s="31">
        <v>35</v>
      </c>
      <c r="W50" s="31">
        <v>416</v>
      </c>
      <c r="X50" s="31">
        <v>407</v>
      </c>
      <c r="Y50" s="31">
        <v>90</v>
      </c>
      <c r="Z50" s="31">
        <v>11</v>
      </c>
      <c r="AA50" s="31">
        <v>14</v>
      </c>
      <c r="AB50" s="31">
        <v>287</v>
      </c>
    </row>
    <row r="51" spans="1:28" x14ac:dyDescent="0.2">
      <c r="A51" s="2" t="s">
        <v>73</v>
      </c>
      <c r="B51" s="31">
        <v>26895</v>
      </c>
      <c r="C51" s="31">
        <v>6004</v>
      </c>
      <c r="D51" s="31">
        <v>777</v>
      </c>
      <c r="E51" s="31">
        <v>357</v>
      </c>
      <c r="F51" s="31">
        <v>659</v>
      </c>
      <c r="G51" s="31">
        <v>527</v>
      </c>
      <c r="H51" s="31">
        <v>249</v>
      </c>
      <c r="I51" s="31">
        <v>774</v>
      </c>
      <c r="J51" s="31">
        <v>1633</v>
      </c>
      <c r="K51" s="31">
        <v>806</v>
      </c>
      <c r="L51" s="31">
        <v>291</v>
      </c>
      <c r="M51" s="31">
        <v>34</v>
      </c>
      <c r="N51" s="31">
        <v>338</v>
      </c>
      <c r="O51" s="25"/>
      <c r="P51" s="31">
        <v>31225</v>
      </c>
      <c r="Q51" s="31">
        <v>4525</v>
      </c>
      <c r="R51" s="31">
        <v>386</v>
      </c>
      <c r="S51" s="31">
        <v>164</v>
      </c>
      <c r="T51" s="31">
        <v>268</v>
      </c>
      <c r="U51" s="31">
        <v>405</v>
      </c>
      <c r="V51" s="31">
        <v>80</v>
      </c>
      <c r="W51" s="31">
        <v>699</v>
      </c>
      <c r="X51" s="31">
        <v>796</v>
      </c>
      <c r="Y51" s="31">
        <v>320</v>
      </c>
      <c r="Z51" s="31">
        <v>74</v>
      </c>
      <c r="AA51" s="31">
        <v>20</v>
      </c>
      <c r="AB51" s="31">
        <v>569</v>
      </c>
    </row>
    <row r="52" spans="1:28" x14ac:dyDescent="0.2">
      <c r="A52" s="2" t="s">
        <v>72</v>
      </c>
      <c r="B52" s="31">
        <v>13122</v>
      </c>
      <c r="C52" s="31">
        <v>3178</v>
      </c>
      <c r="D52" s="31">
        <v>406</v>
      </c>
      <c r="E52" s="31">
        <v>120</v>
      </c>
      <c r="F52" s="31">
        <v>325</v>
      </c>
      <c r="G52" s="31">
        <v>201</v>
      </c>
      <c r="H52" s="31">
        <v>117</v>
      </c>
      <c r="I52" s="31">
        <v>414</v>
      </c>
      <c r="J52" s="31">
        <v>688</v>
      </c>
      <c r="K52" s="31">
        <v>254</v>
      </c>
      <c r="L52" s="31">
        <v>66</v>
      </c>
      <c r="M52" s="31">
        <v>11</v>
      </c>
      <c r="N52" s="31">
        <v>395</v>
      </c>
      <c r="O52" s="25"/>
      <c r="P52" s="31">
        <v>15191</v>
      </c>
      <c r="Q52" s="31">
        <v>2284</v>
      </c>
      <c r="R52" s="31">
        <v>306</v>
      </c>
      <c r="S52" s="31">
        <v>58</v>
      </c>
      <c r="T52" s="31">
        <v>160</v>
      </c>
      <c r="U52" s="31">
        <v>166</v>
      </c>
      <c r="V52" s="31">
        <v>50</v>
      </c>
      <c r="W52" s="31">
        <v>413</v>
      </c>
      <c r="X52" s="31">
        <v>365</v>
      </c>
      <c r="Y52" s="31">
        <v>124</v>
      </c>
      <c r="Z52" s="31">
        <v>22</v>
      </c>
      <c r="AA52" s="31">
        <v>14</v>
      </c>
      <c r="AB52" s="31">
        <v>555</v>
      </c>
    </row>
    <row r="53" spans="1:28" x14ac:dyDescent="0.2">
      <c r="A53" s="2" t="s">
        <v>71</v>
      </c>
      <c r="B53" s="31">
        <v>20440</v>
      </c>
      <c r="C53" s="31">
        <v>3782</v>
      </c>
      <c r="D53" s="31">
        <v>667</v>
      </c>
      <c r="E53" s="31">
        <v>173</v>
      </c>
      <c r="F53" s="31">
        <v>377</v>
      </c>
      <c r="G53" s="31">
        <v>210</v>
      </c>
      <c r="H53" s="31">
        <v>110</v>
      </c>
      <c r="I53" s="31">
        <v>379</v>
      </c>
      <c r="J53" s="31">
        <v>861</v>
      </c>
      <c r="K53" s="31">
        <v>362</v>
      </c>
      <c r="L53" s="31">
        <v>103</v>
      </c>
      <c r="M53" s="31">
        <v>20</v>
      </c>
      <c r="N53" s="31">
        <v>181</v>
      </c>
      <c r="O53" s="25"/>
      <c r="P53" s="31">
        <v>21203</v>
      </c>
      <c r="Q53" s="31">
        <v>2612</v>
      </c>
      <c r="R53" s="31">
        <v>281</v>
      </c>
      <c r="S53" s="31">
        <v>79</v>
      </c>
      <c r="T53" s="31">
        <v>170</v>
      </c>
      <c r="U53" s="31">
        <v>139</v>
      </c>
      <c r="V53" s="31">
        <v>59</v>
      </c>
      <c r="W53" s="31">
        <v>400</v>
      </c>
      <c r="X53" s="31">
        <v>405</v>
      </c>
      <c r="Y53" s="31">
        <v>144</v>
      </c>
      <c r="Z53" s="31">
        <v>25</v>
      </c>
      <c r="AA53" s="31">
        <v>17</v>
      </c>
      <c r="AB53" s="31">
        <v>396</v>
      </c>
    </row>
    <row r="54" spans="1:28" x14ac:dyDescent="0.2">
      <c r="A54" s="2" t="s">
        <v>70</v>
      </c>
      <c r="B54" s="31">
        <v>6340</v>
      </c>
      <c r="C54" s="31">
        <v>1177</v>
      </c>
      <c r="D54" s="31">
        <v>120</v>
      </c>
      <c r="E54" s="31">
        <v>40</v>
      </c>
      <c r="F54" s="31">
        <v>64</v>
      </c>
      <c r="G54" s="31">
        <v>55</v>
      </c>
      <c r="H54" s="31">
        <v>11</v>
      </c>
      <c r="I54" s="31">
        <v>76</v>
      </c>
      <c r="J54" s="31">
        <v>180</v>
      </c>
      <c r="K54" s="31">
        <v>53</v>
      </c>
      <c r="L54" s="31">
        <v>11</v>
      </c>
      <c r="M54" s="51" t="s">
        <v>162</v>
      </c>
      <c r="N54" s="31">
        <v>15</v>
      </c>
      <c r="O54" s="25"/>
      <c r="P54" s="31">
        <v>6942</v>
      </c>
      <c r="Q54" s="31">
        <v>884</v>
      </c>
      <c r="R54" s="31">
        <v>63</v>
      </c>
      <c r="S54" s="31">
        <v>30</v>
      </c>
      <c r="T54" s="31">
        <v>37</v>
      </c>
      <c r="U54" s="31">
        <v>56</v>
      </c>
      <c r="V54" s="51" t="s">
        <v>162</v>
      </c>
      <c r="W54" s="31">
        <v>109</v>
      </c>
      <c r="X54" s="31">
        <v>126</v>
      </c>
      <c r="Y54" s="31">
        <v>33</v>
      </c>
      <c r="Z54" s="51" t="s">
        <v>162</v>
      </c>
      <c r="AA54" s="51" t="s">
        <v>162</v>
      </c>
      <c r="AB54" s="31">
        <v>65</v>
      </c>
    </row>
    <row r="55" spans="1:28" x14ac:dyDescent="0.2">
      <c r="A55" s="2" t="s">
        <v>69</v>
      </c>
      <c r="B55" s="31">
        <v>13048</v>
      </c>
      <c r="C55" s="31">
        <v>2567</v>
      </c>
      <c r="D55" s="31">
        <v>291</v>
      </c>
      <c r="E55" s="31">
        <v>110</v>
      </c>
      <c r="F55" s="31">
        <v>165</v>
      </c>
      <c r="G55" s="31">
        <v>199</v>
      </c>
      <c r="H55" s="31">
        <v>63</v>
      </c>
      <c r="I55" s="31">
        <v>328</v>
      </c>
      <c r="J55" s="31">
        <v>578</v>
      </c>
      <c r="K55" s="31">
        <v>279</v>
      </c>
      <c r="L55" s="31">
        <v>95</v>
      </c>
      <c r="M55" s="51" t="s">
        <v>162</v>
      </c>
      <c r="N55" s="31">
        <v>144</v>
      </c>
      <c r="O55" s="25"/>
      <c r="P55" s="31">
        <v>16152</v>
      </c>
      <c r="Q55" s="31">
        <v>2350</v>
      </c>
      <c r="R55" s="31">
        <v>140</v>
      </c>
      <c r="S55" s="31">
        <v>48</v>
      </c>
      <c r="T55" s="31">
        <v>52</v>
      </c>
      <c r="U55" s="31">
        <v>208</v>
      </c>
      <c r="V55" s="31">
        <v>23</v>
      </c>
      <c r="W55" s="31">
        <v>380</v>
      </c>
      <c r="X55" s="31">
        <v>343</v>
      </c>
      <c r="Y55" s="31">
        <v>145</v>
      </c>
      <c r="Z55" s="31">
        <v>32</v>
      </c>
      <c r="AA55" s="51" t="s">
        <v>162</v>
      </c>
      <c r="AB55" s="31">
        <v>222</v>
      </c>
    </row>
    <row r="56" spans="1:28" x14ac:dyDescent="0.2">
      <c r="A56" s="2" t="s">
        <v>68</v>
      </c>
      <c r="B56" s="31">
        <v>1176</v>
      </c>
      <c r="C56" s="31">
        <v>240</v>
      </c>
      <c r="D56" s="31">
        <v>18</v>
      </c>
      <c r="E56" s="51" t="s">
        <v>162</v>
      </c>
      <c r="F56" s="31">
        <v>14</v>
      </c>
      <c r="G56" s="31">
        <v>19</v>
      </c>
      <c r="H56" s="51" t="s">
        <v>162</v>
      </c>
      <c r="I56" s="31">
        <v>18</v>
      </c>
      <c r="J56" s="31">
        <v>34</v>
      </c>
      <c r="K56" s="31">
        <v>22</v>
      </c>
      <c r="L56" s="51" t="s">
        <v>162</v>
      </c>
      <c r="M56" s="51" t="s">
        <v>162</v>
      </c>
      <c r="N56" s="51" t="s">
        <v>162</v>
      </c>
      <c r="O56" s="25"/>
      <c r="P56" s="31">
        <v>1168</v>
      </c>
      <c r="Q56" s="31">
        <v>185</v>
      </c>
      <c r="R56" s="31">
        <v>25</v>
      </c>
      <c r="S56" s="31">
        <v>12</v>
      </c>
      <c r="T56" s="31">
        <v>15</v>
      </c>
      <c r="U56" s="31">
        <v>18</v>
      </c>
      <c r="V56" s="51" t="s">
        <v>162</v>
      </c>
      <c r="W56" s="31">
        <v>29</v>
      </c>
      <c r="X56" s="31">
        <v>25</v>
      </c>
      <c r="Y56" s="51" t="s">
        <v>162</v>
      </c>
      <c r="Z56" s="51" t="s">
        <v>162</v>
      </c>
      <c r="AA56" s="51" t="s">
        <v>162</v>
      </c>
      <c r="AB56" s="31">
        <v>15</v>
      </c>
    </row>
    <row r="57" spans="1:28" x14ac:dyDescent="0.2">
      <c r="A57" s="2" t="s">
        <v>67</v>
      </c>
      <c r="B57" s="31">
        <v>30383</v>
      </c>
      <c r="C57" s="31">
        <v>6578</v>
      </c>
      <c r="D57" s="31">
        <v>677</v>
      </c>
      <c r="E57" s="31">
        <v>288</v>
      </c>
      <c r="F57" s="31">
        <v>650</v>
      </c>
      <c r="G57" s="31">
        <v>476</v>
      </c>
      <c r="H57" s="31">
        <v>241</v>
      </c>
      <c r="I57" s="31">
        <v>687</v>
      </c>
      <c r="J57" s="31">
        <v>1407</v>
      </c>
      <c r="K57" s="31">
        <v>654</v>
      </c>
      <c r="L57" s="31">
        <v>192</v>
      </c>
      <c r="M57" s="31">
        <v>30</v>
      </c>
      <c r="N57" s="31">
        <v>573</v>
      </c>
      <c r="O57" s="25"/>
      <c r="P57" s="31">
        <v>35202</v>
      </c>
      <c r="Q57" s="31">
        <v>4982</v>
      </c>
      <c r="R57" s="31">
        <v>385</v>
      </c>
      <c r="S57" s="31">
        <v>152</v>
      </c>
      <c r="T57" s="31">
        <v>360</v>
      </c>
      <c r="U57" s="31">
        <v>340</v>
      </c>
      <c r="V57" s="31">
        <v>134</v>
      </c>
      <c r="W57" s="31">
        <v>698</v>
      </c>
      <c r="X57" s="31">
        <v>766</v>
      </c>
      <c r="Y57" s="31">
        <v>291</v>
      </c>
      <c r="Z57" s="31">
        <v>54</v>
      </c>
      <c r="AA57" s="31">
        <v>36</v>
      </c>
      <c r="AB57" s="31">
        <v>750</v>
      </c>
    </row>
    <row r="58" spans="1:28" x14ac:dyDescent="0.2">
      <c r="A58" s="2" t="s">
        <v>66</v>
      </c>
      <c r="B58" s="31">
        <v>7889</v>
      </c>
      <c r="C58" s="31">
        <v>1579</v>
      </c>
      <c r="D58" s="31">
        <v>224</v>
      </c>
      <c r="E58" s="31">
        <v>62</v>
      </c>
      <c r="F58" s="31">
        <v>130</v>
      </c>
      <c r="G58" s="31">
        <v>107</v>
      </c>
      <c r="H58" s="31">
        <v>35</v>
      </c>
      <c r="I58" s="31">
        <v>179</v>
      </c>
      <c r="J58" s="31">
        <v>346</v>
      </c>
      <c r="K58" s="31">
        <v>108</v>
      </c>
      <c r="L58" s="31">
        <v>32</v>
      </c>
      <c r="M58" s="51" t="s">
        <v>162</v>
      </c>
      <c r="N58" s="31">
        <v>157</v>
      </c>
      <c r="O58" s="25"/>
      <c r="P58" s="31">
        <v>8865</v>
      </c>
      <c r="Q58" s="31">
        <v>1262</v>
      </c>
      <c r="R58" s="31">
        <v>121</v>
      </c>
      <c r="S58" s="31">
        <v>25</v>
      </c>
      <c r="T58" s="31">
        <v>75</v>
      </c>
      <c r="U58" s="31">
        <v>78</v>
      </c>
      <c r="V58" s="31">
        <v>25</v>
      </c>
      <c r="W58" s="31">
        <v>229</v>
      </c>
      <c r="X58" s="31">
        <v>174</v>
      </c>
      <c r="Y58" s="31">
        <v>48</v>
      </c>
      <c r="Z58" s="51" t="s">
        <v>162</v>
      </c>
      <c r="AA58" s="51" t="s">
        <v>162</v>
      </c>
      <c r="AB58" s="31">
        <v>273</v>
      </c>
    </row>
    <row r="59" spans="1:28" x14ac:dyDescent="0.2">
      <c r="A59" s="2" t="s">
        <v>65</v>
      </c>
      <c r="B59" s="31">
        <v>41862</v>
      </c>
      <c r="C59" s="31">
        <v>7931</v>
      </c>
      <c r="D59" s="31">
        <v>1016</v>
      </c>
      <c r="E59" s="31">
        <v>426</v>
      </c>
      <c r="F59" s="31">
        <v>716</v>
      </c>
      <c r="G59" s="31">
        <v>647</v>
      </c>
      <c r="H59" s="31">
        <v>290</v>
      </c>
      <c r="I59" s="31">
        <v>761</v>
      </c>
      <c r="J59" s="31">
        <v>2157</v>
      </c>
      <c r="K59" s="31">
        <v>993</v>
      </c>
      <c r="L59" s="31">
        <v>347</v>
      </c>
      <c r="M59" s="31">
        <v>34</v>
      </c>
      <c r="N59" s="31">
        <v>432</v>
      </c>
      <c r="O59" s="25"/>
      <c r="P59" s="31">
        <v>49786</v>
      </c>
      <c r="Q59" s="31">
        <v>6376</v>
      </c>
      <c r="R59" s="31">
        <v>427</v>
      </c>
      <c r="S59" s="31">
        <v>236</v>
      </c>
      <c r="T59" s="31">
        <v>393</v>
      </c>
      <c r="U59" s="31">
        <v>439</v>
      </c>
      <c r="V59" s="31">
        <v>142</v>
      </c>
      <c r="W59" s="31">
        <v>910</v>
      </c>
      <c r="X59" s="31">
        <v>1074</v>
      </c>
      <c r="Y59" s="31">
        <v>413</v>
      </c>
      <c r="Z59" s="31">
        <v>102</v>
      </c>
      <c r="AA59" s="31">
        <v>19</v>
      </c>
      <c r="AB59" s="31">
        <v>780</v>
      </c>
    </row>
    <row r="60" spans="1:28" x14ac:dyDescent="0.2">
      <c r="A60" s="2" t="s">
        <v>64</v>
      </c>
      <c r="B60" s="31">
        <v>2305</v>
      </c>
      <c r="C60" s="31">
        <v>562</v>
      </c>
      <c r="D60" s="31">
        <v>72</v>
      </c>
      <c r="E60" s="31">
        <v>23</v>
      </c>
      <c r="F60" s="31">
        <v>56</v>
      </c>
      <c r="G60" s="31">
        <v>35</v>
      </c>
      <c r="H60" s="31">
        <v>14</v>
      </c>
      <c r="I60" s="31">
        <v>49</v>
      </c>
      <c r="J60" s="31">
        <v>129</v>
      </c>
      <c r="K60" s="31">
        <v>80</v>
      </c>
      <c r="L60" s="31">
        <v>22</v>
      </c>
      <c r="M60" s="51" t="s">
        <v>162</v>
      </c>
      <c r="N60" s="31">
        <v>32</v>
      </c>
      <c r="O60" s="25"/>
      <c r="P60" s="31">
        <v>2456</v>
      </c>
      <c r="Q60" s="31">
        <v>429</v>
      </c>
      <c r="R60" s="31">
        <v>22</v>
      </c>
      <c r="S60" s="51" t="s">
        <v>162</v>
      </c>
      <c r="T60" s="31">
        <v>24</v>
      </c>
      <c r="U60" s="31">
        <v>30</v>
      </c>
      <c r="V60" s="51" t="s">
        <v>162</v>
      </c>
      <c r="W60" s="31">
        <v>72</v>
      </c>
      <c r="X60" s="31">
        <v>66</v>
      </c>
      <c r="Y60" s="31">
        <v>29</v>
      </c>
      <c r="Z60" s="51" t="s">
        <v>162</v>
      </c>
      <c r="AA60" s="51" t="s">
        <v>162</v>
      </c>
      <c r="AB60" s="31">
        <v>48</v>
      </c>
    </row>
    <row r="61" spans="1:28" x14ac:dyDescent="0.2">
      <c r="A61" s="2" t="s">
        <v>63</v>
      </c>
      <c r="B61" s="31">
        <v>15668</v>
      </c>
      <c r="C61" s="31">
        <v>2989</v>
      </c>
      <c r="D61" s="31">
        <v>435</v>
      </c>
      <c r="E61" s="31">
        <v>206</v>
      </c>
      <c r="F61" s="31">
        <v>214</v>
      </c>
      <c r="G61" s="31">
        <v>323</v>
      </c>
      <c r="H61" s="31">
        <v>80</v>
      </c>
      <c r="I61" s="31">
        <v>410</v>
      </c>
      <c r="J61" s="31">
        <v>736</v>
      </c>
      <c r="K61" s="31">
        <v>366</v>
      </c>
      <c r="L61" s="31">
        <v>131</v>
      </c>
      <c r="M61" s="31">
        <v>12</v>
      </c>
      <c r="N61" s="31">
        <v>257</v>
      </c>
      <c r="O61" s="25"/>
      <c r="P61" s="31">
        <v>17620</v>
      </c>
      <c r="Q61" s="31">
        <v>2096</v>
      </c>
      <c r="R61" s="31">
        <v>196</v>
      </c>
      <c r="S61" s="31">
        <v>94</v>
      </c>
      <c r="T61" s="31">
        <v>73</v>
      </c>
      <c r="U61" s="31">
        <v>217</v>
      </c>
      <c r="V61" s="31">
        <v>26</v>
      </c>
      <c r="W61" s="31">
        <v>334</v>
      </c>
      <c r="X61" s="31">
        <v>355</v>
      </c>
      <c r="Y61" s="31">
        <v>149</v>
      </c>
      <c r="Z61" s="31">
        <v>19</v>
      </c>
      <c r="AA61" s="31">
        <v>13</v>
      </c>
      <c r="AB61" s="31">
        <v>371</v>
      </c>
    </row>
    <row r="62" spans="1:28" x14ac:dyDescent="0.2">
      <c r="A62" s="2" t="s">
        <v>62</v>
      </c>
      <c r="B62" s="31">
        <v>17427</v>
      </c>
      <c r="C62" s="31">
        <v>3463</v>
      </c>
      <c r="D62" s="31">
        <v>250</v>
      </c>
      <c r="E62" s="31">
        <v>58</v>
      </c>
      <c r="F62" s="31">
        <v>173</v>
      </c>
      <c r="G62" s="31">
        <v>129</v>
      </c>
      <c r="H62" s="31">
        <v>49</v>
      </c>
      <c r="I62" s="31">
        <v>319</v>
      </c>
      <c r="J62" s="31">
        <v>623</v>
      </c>
      <c r="K62" s="31">
        <v>217</v>
      </c>
      <c r="L62" s="31">
        <v>69</v>
      </c>
      <c r="M62" s="51" t="s">
        <v>162</v>
      </c>
      <c r="N62" s="31">
        <v>167</v>
      </c>
      <c r="O62" s="25"/>
      <c r="P62" s="31">
        <v>18587</v>
      </c>
      <c r="Q62" s="31">
        <v>2907</v>
      </c>
      <c r="R62" s="31">
        <v>164</v>
      </c>
      <c r="S62" s="31">
        <v>53</v>
      </c>
      <c r="T62" s="31">
        <v>112</v>
      </c>
      <c r="U62" s="31">
        <v>152</v>
      </c>
      <c r="V62" s="31">
        <v>38</v>
      </c>
      <c r="W62" s="31">
        <v>460</v>
      </c>
      <c r="X62" s="31">
        <v>421</v>
      </c>
      <c r="Y62" s="31">
        <v>111</v>
      </c>
      <c r="Z62" s="31">
        <v>20</v>
      </c>
      <c r="AA62" s="51" t="s">
        <v>162</v>
      </c>
      <c r="AB62" s="31">
        <v>283</v>
      </c>
    </row>
    <row r="63" spans="1:28" x14ac:dyDescent="0.2">
      <c r="A63" s="2" t="s">
        <v>61</v>
      </c>
      <c r="B63" s="31">
        <v>14980</v>
      </c>
      <c r="C63" s="31">
        <v>3762</v>
      </c>
      <c r="D63" s="31">
        <v>606</v>
      </c>
      <c r="E63" s="31">
        <v>122</v>
      </c>
      <c r="F63" s="31">
        <v>486</v>
      </c>
      <c r="G63" s="31">
        <v>312</v>
      </c>
      <c r="H63" s="31">
        <v>161</v>
      </c>
      <c r="I63" s="31">
        <v>579</v>
      </c>
      <c r="J63" s="31">
        <v>1160</v>
      </c>
      <c r="K63" s="31">
        <v>499</v>
      </c>
      <c r="L63" s="31">
        <v>207</v>
      </c>
      <c r="M63" s="31">
        <v>27</v>
      </c>
      <c r="N63" s="31">
        <v>354</v>
      </c>
      <c r="O63" s="25"/>
      <c r="P63" s="31">
        <v>17292</v>
      </c>
      <c r="Q63" s="31">
        <v>3066</v>
      </c>
      <c r="R63" s="31">
        <v>428</v>
      </c>
      <c r="S63" s="31">
        <v>91</v>
      </c>
      <c r="T63" s="31">
        <v>207</v>
      </c>
      <c r="U63" s="31">
        <v>224</v>
      </c>
      <c r="V63" s="31">
        <v>71</v>
      </c>
      <c r="W63" s="31">
        <v>592</v>
      </c>
      <c r="X63" s="31">
        <v>667</v>
      </c>
      <c r="Y63" s="31">
        <v>191</v>
      </c>
      <c r="Z63" s="31">
        <v>48</v>
      </c>
      <c r="AA63" s="31">
        <v>16</v>
      </c>
      <c r="AB63" s="31">
        <v>538</v>
      </c>
    </row>
    <row r="64" spans="1:28" x14ac:dyDescent="0.2">
      <c r="A64" s="2" t="s">
        <v>60</v>
      </c>
      <c r="B64" s="31">
        <v>7861</v>
      </c>
      <c r="C64" s="31">
        <v>1616</v>
      </c>
      <c r="D64" s="31">
        <v>336</v>
      </c>
      <c r="E64" s="31">
        <v>56</v>
      </c>
      <c r="F64" s="31">
        <v>127</v>
      </c>
      <c r="G64" s="31">
        <v>107</v>
      </c>
      <c r="H64" s="31">
        <v>41</v>
      </c>
      <c r="I64" s="31">
        <v>162</v>
      </c>
      <c r="J64" s="31">
        <v>345</v>
      </c>
      <c r="K64" s="31">
        <v>114</v>
      </c>
      <c r="L64" s="31">
        <v>27</v>
      </c>
      <c r="M64" s="51" t="s">
        <v>162</v>
      </c>
      <c r="N64" s="31">
        <v>93</v>
      </c>
      <c r="O64" s="25"/>
      <c r="P64" s="31">
        <v>8720</v>
      </c>
      <c r="Q64" s="31">
        <v>1112</v>
      </c>
      <c r="R64" s="31">
        <v>109</v>
      </c>
      <c r="S64" s="31">
        <v>24</v>
      </c>
      <c r="T64" s="31">
        <v>53</v>
      </c>
      <c r="U64" s="31">
        <v>74</v>
      </c>
      <c r="V64" s="31">
        <v>17</v>
      </c>
      <c r="W64" s="31">
        <v>182</v>
      </c>
      <c r="X64" s="31">
        <v>195</v>
      </c>
      <c r="Y64" s="31">
        <v>30</v>
      </c>
      <c r="Z64" s="51" t="s">
        <v>162</v>
      </c>
      <c r="AA64" s="51" t="s">
        <v>162</v>
      </c>
      <c r="AB64" s="31">
        <v>156</v>
      </c>
    </row>
    <row r="65" spans="1:28" x14ac:dyDescent="0.2">
      <c r="A65" s="2" t="s">
        <v>59</v>
      </c>
      <c r="B65" s="31">
        <v>4817</v>
      </c>
      <c r="C65" s="31">
        <v>1141</v>
      </c>
      <c r="D65" s="31">
        <v>159</v>
      </c>
      <c r="E65" s="31">
        <v>47</v>
      </c>
      <c r="F65" s="31">
        <v>100</v>
      </c>
      <c r="G65" s="31">
        <v>74</v>
      </c>
      <c r="H65" s="31">
        <v>38</v>
      </c>
      <c r="I65" s="31">
        <v>102</v>
      </c>
      <c r="J65" s="31">
        <v>290</v>
      </c>
      <c r="K65" s="31">
        <v>147</v>
      </c>
      <c r="L65" s="31">
        <v>59</v>
      </c>
      <c r="M65" s="51" t="s">
        <v>162</v>
      </c>
      <c r="N65" s="31">
        <v>60</v>
      </c>
      <c r="O65" s="25"/>
      <c r="P65" s="31">
        <v>5149</v>
      </c>
      <c r="Q65" s="31">
        <v>773</v>
      </c>
      <c r="R65" s="31">
        <v>91</v>
      </c>
      <c r="S65" s="31">
        <v>24</v>
      </c>
      <c r="T65" s="31">
        <v>44</v>
      </c>
      <c r="U65" s="31">
        <v>53</v>
      </c>
      <c r="V65" s="31">
        <v>20</v>
      </c>
      <c r="W65" s="31">
        <v>108</v>
      </c>
      <c r="X65" s="31">
        <v>124</v>
      </c>
      <c r="Y65" s="31">
        <v>69</v>
      </c>
      <c r="Z65" s="31">
        <v>20</v>
      </c>
      <c r="AA65" s="51" t="s">
        <v>162</v>
      </c>
      <c r="AB65" s="31">
        <v>122</v>
      </c>
    </row>
    <row r="66" spans="1:28" x14ac:dyDescent="0.2">
      <c r="A66" s="2" t="s">
        <v>58</v>
      </c>
      <c r="B66" s="31">
        <v>6322</v>
      </c>
      <c r="C66" s="31">
        <v>1453</v>
      </c>
      <c r="D66" s="31">
        <v>176</v>
      </c>
      <c r="E66" s="31">
        <v>76</v>
      </c>
      <c r="F66" s="31">
        <v>151</v>
      </c>
      <c r="G66" s="31">
        <v>89</v>
      </c>
      <c r="H66" s="31">
        <v>49</v>
      </c>
      <c r="I66" s="31">
        <v>151</v>
      </c>
      <c r="J66" s="31">
        <v>321</v>
      </c>
      <c r="K66" s="31">
        <v>95</v>
      </c>
      <c r="L66" s="31">
        <v>37</v>
      </c>
      <c r="M66" s="51" t="s">
        <v>162</v>
      </c>
      <c r="N66" s="31">
        <v>42</v>
      </c>
      <c r="O66" s="25"/>
      <c r="P66" s="31">
        <v>6385</v>
      </c>
      <c r="Q66" s="31">
        <v>1128</v>
      </c>
      <c r="R66" s="31">
        <v>66</v>
      </c>
      <c r="S66" s="31">
        <v>45</v>
      </c>
      <c r="T66" s="31">
        <v>60</v>
      </c>
      <c r="U66" s="31">
        <v>84</v>
      </c>
      <c r="V66" s="31">
        <v>25</v>
      </c>
      <c r="W66" s="31">
        <v>151</v>
      </c>
      <c r="X66" s="31">
        <v>163</v>
      </c>
      <c r="Y66" s="31">
        <v>48</v>
      </c>
      <c r="Z66" s="51" t="s">
        <v>162</v>
      </c>
      <c r="AA66" s="51" t="s">
        <v>162</v>
      </c>
      <c r="AB66" s="31">
        <v>81</v>
      </c>
    </row>
    <row r="67" spans="1:28" x14ac:dyDescent="0.2">
      <c r="A67" s="2" t="s">
        <v>57</v>
      </c>
      <c r="B67" s="31">
        <v>11683</v>
      </c>
      <c r="C67" s="31">
        <v>2911</v>
      </c>
      <c r="D67" s="31">
        <v>581</v>
      </c>
      <c r="E67" s="31">
        <v>128</v>
      </c>
      <c r="F67" s="31">
        <v>243</v>
      </c>
      <c r="G67" s="31">
        <v>201</v>
      </c>
      <c r="H67" s="31">
        <v>84</v>
      </c>
      <c r="I67" s="31">
        <v>431</v>
      </c>
      <c r="J67" s="31">
        <v>764</v>
      </c>
      <c r="K67" s="31">
        <v>245</v>
      </c>
      <c r="L67" s="31">
        <v>64</v>
      </c>
      <c r="M67" s="31">
        <v>14</v>
      </c>
      <c r="N67" s="31">
        <v>349</v>
      </c>
      <c r="O67" s="25"/>
      <c r="P67" s="31">
        <v>11911</v>
      </c>
      <c r="Q67" s="31">
        <v>2038</v>
      </c>
      <c r="R67" s="31">
        <v>322</v>
      </c>
      <c r="S67" s="31">
        <v>60</v>
      </c>
      <c r="T67" s="31">
        <v>109</v>
      </c>
      <c r="U67" s="31">
        <v>122</v>
      </c>
      <c r="V67" s="31">
        <v>26</v>
      </c>
      <c r="W67" s="31">
        <v>410</v>
      </c>
      <c r="X67" s="31">
        <v>392</v>
      </c>
      <c r="Y67" s="31">
        <v>108</v>
      </c>
      <c r="Z67" s="31">
        <v>20</v>
      </c>
      <c r="AA67" s="31">
        <v>11</v>
      </c>
      <c r="AB67" s="31">
        <v>348</v>
      </c>
    </row>
    <row r="68" spans="1:28" x14ac:dyDescent="0.2">
      <c r="A68" s="2" t="s">
        <v>56</v>
      </c>
      <c r="B68" s="31">
        <v>210313</v>
      </c>
      <c r="C68" s="31">
        <v>30123</v>
      </c>
      <c r="D68" s="31">
        <v>2571</v>
      </c>
      <c r="E68" s="31">
        <v>727</v>
      </c>
      <c r="F68" s="31">
        <v>1364</v>
      </c>
      <c r="G68" s="31">
        <v>1268</v>
      </c>
      <c r="H68" s="31">
        <v>387</v>
      </c>
      <c r="I68" s="31">
        <v>3262</v>
      </c>
      <c r="J68" s="31">
        <v>6015</v>
      </c>
      <c r="K68" s="31">
        <v>2764</v>
      </c>
      <c r="L68" s="31">
        <v>976</v>
      </c>
      <c r="M68" s="31">
        <v>106</v>
      </c>
      <c r="N68" s="31">
        <v>1581</v>
      </c>
      <c r="O68" s="25"/>
      <c r="P68" s="31">
        <v>256959</v>
      </c>
      <c r="Q68" s="31">
        <v>24633</v>
      </c>
      <c r="R68" s="31">
        <v>1718</v>
      </c>
      <c r="S68" s="31">
        <v>381</v>
      </c>
      <c r="T68" s="31">
        <v>612</v>
      </c>
      <c r="U68" s="31">
        <v>892</v>
      </c>
      <c r="V68" s="31">
        <v>200</v>
      </c>
      <c r="W68" s="31">
        <v>3240</v>
      </c>
      <c r="X68" s="31">
        <v>3396</v>
      </c>
      <c r="Y68" s="31">
        <v>1281</v>
      </c>
      <c r="Z68" s="31">
        <v>290</v>
      </c>
      <c r="AA68" s="31">
        <v>104</v>
      </c>
      <c r="AB68" s="31">
        <v>2172</v>
      </c>
    </row>
    <row r="69" spans="1:28" x14ac:dyDescent="0.2">
      <c r="A69" s="2" t="s">
        <v>55</v>
      </c>
      <c r="B69" s="31">
        <v>3307</v>
      </c>
      <c r="C69" s="31">
        <v>704</v>
      </c>
      <c r="D69" s="31">
        <v>122</v>
      </c>
      <c r="E69" s="31">
        <v>29</v>
      </c>
      <c r="F69" s="31">
        <v>89</v>
      </c>
      <c r="G69" s="31">
        <v>46</v>
      </c>
      <c r="H69" s="31">
        <v>39</v>
      </c>
      <c r="I69" s="31">
        <v>111</v>
      </c>
      <c r="J69" s="31">
        <v>150</v>
      </c>
      <c r="K69" s="31">
        <v>57</v>
      </c>
      <c r="L69" s="31">
        <v>18</v>
      </c>
      <c r="M69" s="51" t="s">
        <v>162</v>
      </c>
      <c r="N69" s="31">
        <v>132</v>
      </c>
      <c r="O69" s="25"/>
      <c r="P69" s="31">
        <v>3477</v>
      </c>
      <c r="Q69" s="31">
        <v>482</v>
      </c>
      <c r="R69" s="31">
        <v>83</v>
      </c>
      <c r="S69" s="31">
        <v>19</v>
      </c>
      <c r="T69" s="31">
        <v>48</v>
      </c>
      <c r="U69" s="31">
        <v>47</v>
      </c>
      <c r="V69" s="31">
        <v>18</v>
      </c>
      <c r="W69" s="31">
        <v>82</v>
      </c>
      <c r="X69" s="31">
        <v>86</v>
      </c>
      <c r="Y69" s="31">
        <v>33</v>
      </c>
      <c r="Z69" s="51" t="s">
        <v>162</v>
      </c>
      <c r="AA69" s="51" t="s">
        <v>162</v>
      </c>
      <c r="AB69" s="31">
        <v>143</v>
      </c>
    </row>
    <row r="70" spans="1:28" x14ac:dyDescent="0.2">
      <c r="A70" s="2" t="s">
        <v>54</v>
      </c>
      <c r="B70" s="31">
        <v>7662</v>
      </c>
      <c r="C70" s="31">
        <v>1464</v>
      </c>
      <c r="D70" s="31">
        <v>164</v>
      </c>
      <c r="E70" s="31">
        <v>72</v>
      </c>
      <c r="F70" s="31">
        <v>135</v>
      </c>
      <c r="G70" s="31">
        <v>96</v>
      </c>
      <c r="H70" s="31">
        <v>42</v>
      </c>
      <c r="I70" s="31">
        <v>170</v>
      </c>
      <c r="J70" s="31">
        <v>334</v>
      </c>
      <c r="K70" s="31">
        <v>160</v>
      </c>
      <c r="L70" s="31">
        <v>47</v>
      </c>
      <c r="M70" s="51" t="s">
        <v>162</v>
      </c>
      <c r="N70" s="31">
        <v>121</v>
      </c>
      <c r="O70" s="25"/>
      <c r="P70" s="31">
        <v>7902</v>
      </c>
      <c r="Q70" s="31">
        <v>1120</v>
      </c>
      <c r="R70" s="31">
        <v>95</v>
      </c>
      <c r="S70" s="31">
        <v>37</v>
      </c>
      <c r="T70" s="31">
        <v>45</v>
      </c>
      <c r="U70" s="31">
        <v>99</v>
      </c>
      <c r="V70" s="31">
        <v>11</v>
      </c>
      <c r="W70" s="31">
        <v>207</v>
      </c>
      <c r="X70" s="31">
        <v>165</v>
      </c>
      <c r="Y70" s="31">
        <v>74</v>
      </c>
      <c r="Z70" s="31">
        <v>11</v>
      </c>
      <c r="AA70" s="51" t="s">
        <v>162</v>
      </c>
      <c r="AB70" s="31">
        <v>208</v>
      </c>
    </row>
    <row r="71" spans="1:28" x14ac:dyDescent="0.2">
      <c r="A71" s="2" t="s">
        <v>53</v>
      </c>
      <c r="B71" s="31">
        <v>15555</v>
      </c>
      <c r="C71" s="31">
        <v>3056</v>
      </c>
      <c r="D71" s="31">
        <v>396</v>
      </c>
      <c r="E71" s="31">
        <v>228</v>
      </c>
      <c r="F71" s="31">
        <v>336</v>
      </c>
      <c r="G71" s="31">
        <v>286</v>
      </c>
      <c r="H71" s="31">
        <v>100</v>
      </c>
      <c r="I71" s="31">
        <v>471</v>
      </c>
      <c r="J71" s="31">
        <v>787</v>
      </c>
      <c r="K71" s="31">
        <v>355</v>
      </c>
      <c r="L71" s="31">
        <v>108</v>
      </c>
      <c r="M71" s="31">
        <v>24</v>
      </c>
      <c r="N71" s="31">
        <v>374</v>
      </c>
      <c r="O71" s="25"/>
      <c r="P71" s="31">
        <v>17386</v>
      </c>
      <c r="Q71" s="31">
        <v>2669</v>
      </c>
      <c r="R71" s="31">
        <v>216</v>
      </c>
      <c r="S71" s="31">
        <v>115</v>
      </c>
      <c r="T71" s="31">
        <v>146</v>
      </c>
      <c r="U71" s="31">
        <v>257</v>
      </c>
      <c r="V71" s="31">
        <v>40</v>
      </c>
      <c r="W71" s="31">
        <v>510</v>
      </c>
      <c r="X71" s="31">
        <v>425</v>
      </c>
      <c r="Y71" s="31">
        <v>215</v>
      </c>
      <c r="Z71" s="31">
        <v>48</v>
      </c>
      <c r="AA71" s="31">
        <v>19</v>
      </c>
      <c r="AB71" s="31">
        <v>560</v>
      </c>
    </row>
    <row r="72" spans="1:28" x14ac:dyDescent="0.2">
      <c r="A72" s="2" t="s">
        <v>52</v>
      </c>
      <c r="B72" s="31">
        <v>24359</v>
      </c>
      <c r="C72" s="31">
        <v>4974</v>
      </c>
      <c r="D72" s="31">
        <v>407</v>
      </c>
      <c r="E72" s="31">
        <v>164</v>
      </c>
      <c r="F72" s="31">
        <v>335</v>
      </c>
      <c r="G72" s="31">
        <v>293</v>
      </c>
      <c r="H72" s="31">
        <v>110</v>
      </c>
      <c r="I72" s="31">
        <v>388</v>
      </c>
      <c r="J72" s="31">
        <v>940</v>
      </c>
      <c r="K72" s="31">
        <v>371</v>
      </c>
      <c r="L72" s="31">
        <v>94</v>
      </c>
      <c r="M72" s="31">
        <v>21</v>
      </c>
      <c r="N72" s="31">
        <v>192</v>
      </c>
      <c r="O72" s="25"/>
      <c r="P72" s="31">
        <v>27359</v>
      </c>
      <c r="Q72" s="31">
        <v>3577</v>
      </c>
      <c r="R72" s="31">
        <v>229</v>
      </c>
      <c r="S72" s="31">
        <v>108</v>
      </c>
      <c r="T72" s="31">
        <v>197</v>
      </c>
      <c r="U72" s="31">
        <v>248</v>
      </c>
      <c r="V72" s="31">
        <v>65</v>
      </c>
      <c r="W72" s="31">
        <v>481</v>
      </c>
      <c r="X72" s="31">
        <v>469</v>
      </c>
      <c r="Y72" s="31">
        <v>174</v>
      </c>
      <c r="Z72" s="31">
        <v>27</v>
      </c>
      <c r="AA72" s="31">
        <v>21</v>
      </c>
      <c r="AB72" s="31">
        <v>353</v>
      </c>
    </row>
    <row r="73" spans="1:28" x14ac:dyDescent="0.2">
      <c r="A73" s="2" t="s">
        <v>51</v>
      </c>
      <c r="B73" s="31">
        <v>36824</v>
      </c>
      <c r="C73" s="31">
        <v>7457</v>
      </c>
      <c r="D73" s="31">
        <v>1266</v>
      </c>
      <c r="E73" s="31">
        <v>445</v>
      </c>
      <c r="F73" s="31">
        <v>851</v>
      </c>
      <c r="G73" s="31">
        <v>474</v>
      </c>
      <c r="H73" s="31">
        <v>244</v>
      </c>
      <c r="I73" s="31">
        <v>1255</v>
      </c>
      <c r="J73" s="31">
        <v>1857</v>
      </c>
      <c r="K73" s="31">
        <v>1087</v>
      </c>
      <c r="L73" s="31">
        <v>306</v>
      </c>
      <c r="M73" s="31">
        <v>40</v>
      </c>
      <c r="N73" s="31">
        <v>711</v>
      </c>
      <c r="O73" s="25"/>
      <c r="P73" s="31">
        <v>41069</v>
      </c>
      <c r="Q73" s="31">
        <v>5356</v>
      </c>
      <c r="R73" s="31">
        <v>581</v>
      </c>
      <c r="S73" s="31">
        <v>224</v>
      </c>
      <c r="T73" s="31">
        <v>428</v>
      </c>
      <c r="U73" s="31">
        <v>311</v>
      </c>
      <c r="V73" s="31">
        <v>133</v>
      </c>
      <c r="W73" s="31">
        <v>1136</v>
      </c>
      <c r="X73" s="31">
        <v>892</v>
      </c>
      <c r="Y73" s="31">
        <v>452</v>
      </c>
      <c r="Z73" s="31">
        <v>100</v>
      </c>
      <c r="AA73" s="31">
        <v>29</v>
      </c>
      <c r="AB73" s="31">
        <v>1244</v>
      </c>
    </row>
    <row r="74" spans="1:28" x14ac:dyDescent="0.2">
      <c r="A74" s="2" t="s">
        <v>50</v>
      </c>
      <c r="B74" s="31">
        <v>5800</v>
      </c>
      <c r="C74" s="31">
        <v>1238</v>
      </c>
      <c r="D74" s="31">
        <v>92</v>
      </c>
      <c r="E74" s="31">
        <v>30</v>
      </c>
      <c r="F74" s="31">
        <v>72</v>
      </c>
      <c r="G74" s="31">
        <v>62</v>
      </c>
      <c r="H74" s="31">
        <v>18</v>
      </c>
      <c r="I74" s="31">
        <v>124</v>
      </c>
      <c r="J74" s="31">
        <v>217</v>
      </c>
      <c r="K74" s="31">
        <v>52</v>
      </c>
      <c r="L74" s="31">
        <v>13</v>
      </c>
      <c r="M74" s="51" t="s">
        <v>162</v>
      </c>
      <c r="N74" s="31">
        <v>24</v>
      </c>
      <c r="O74" s="25"/>
      <c r="P74" s="31">
        <v>5769</v>
      </c>
      <c r="Q74" s="31">
        <v>868</v>
      </c>
      <c r="R74" s="31">
        <v>52</v>
      </c>
      <c r="S74" s="31">
        <v>26</v>
      </c>
      <c r="T74" s="31">
        <v>32</v>
      </c>
      <c r="U74" s="31">
        <v>41</v>
      </c>
      <c r="V74" s="51" t="s">
        <v>162</v>
      </c>
      <c r="W74" s="31">
        <v>127</v>
      </c>
      <c r="X74" s="31">
        <v>125</v>
      </c>
      <c r="Y74" s="31">
        <v>34</v>
      </c>
      <c r="Z74" s="51" t="s">
        <v>162</v>
      </c>
      <c r="AA74" s="51" t="s">
        <v>162</v>
      </c>
      <c r="AB74" s="31">
        <v>61</v>
      </c>
    </row>
    <row r="75" spans="1:28" x14ac:dyDescent="0.2">
      <c r="A75" s="2" t="s">
        <v>49</v>
      </c>
      <c r="B75" s="31">
        <v>32872</v>
      </c>
      <c r="C75" s="31">
        <v>6101</v>
      </c>
      <c r="D75" s="31">
        <v>947</v>
      </c>
      <c r="E75" s="31">
        <v>261</v>
      </c>
      <c r="F75" s="31">
        <v>537</v>
      </c>
      <c r="G75" s="31">
        <v>335</v>
      </c>
      <c r="H75" s="31">
        <v>152</v>
      </c>
      <c r="I75" s="31">
        <v>470</v>
      </c>
      <c r="J75" s="31">
        <v>1382</v>
      </c>
      <c r="K75" s="31">
        <v>596</v>
      </c>
      <c r="L75" s="31">
        <v>157</v>
      </c>
      <c r="M75" s="31">
        <v>21</v>
      </c>
      <c r="N75" s="31">
        <v>272</v>
      </c>
      <c r="O75" s="25"/>
      <c r="P75" s="31">
        <v>45073</v>
      </c>
      <c r="Q75" s="31">
        <v>5434</v>
      </c>
      <c r="R75" s="31">
        <v>485</v>
      </c>
      <c r="S75" s="31">
        <v>191</v>
      </c>
      <c r="T75" s="31">
        <v>371</v>
      </c>
      <c r="U75" s="31">
        <v>362</v>
      </c>
      <c r="V75" s="31">
        <v>105</v>
      </c>
      <c r="W75" s="31">
        <v>824</v>
      </c>
      <c r="X75" s="31">
        <v>796</v>
      </c>
      <c r="Y75" s="31">
        <v>335</v>
      </c>
      <c r="Z75" s="31">
        <v>57</v>
      </c>
      <c r="AA75" s="31">
        <v>28</v>
      </c>
      <c r="AB75" s="31">
        <v>773</v>
      </c>
    </row>
    <row r="76" spans="1:28" x14ac:dyDescent="0.2">
      <c r="A76" s="2" t="s">
        <v>48</v>
      </c>
      <c r="B76" s="31">
        <v>16255</v>
      </c>
      <c r="C76" s="31">
        <v>2374</v>
      </c>
      <c r="D76" s="31">
        <v>335</v>
      </c>
      <c r="E76" s="31">
        <v>79</v>
      </c>
      <c r="F76" s="31">
        <v>148</v>
      </c>
      <c r="G76" s="31">
        <v>128</v>
      </c>
      <c r="H76" s="31">
        <v>29</v>
      </c>
      <c r="I76" s="31">
        <v>381</v>
      </c>
      <c r="J76" s="31">
        <v>496</v>
      </c>
      <c r="K76" s="31">
        <v>222</v>
      </c>
      <c r="L76" s="31">
        <v>70</v>
      </c>
      <c r="M76" s="51" t="s">
        <v>162</v>
      </c>
      <c r="N76" s="31">
        <v>273</v>
      </c>
      <c r="O76" s="25"/>
      <c r="P76" s="31">
        <v>18921</v>
      </c>
      <c r="Q76" s="31">
        <v>1848</v>
      </c>
      <c r="R76" s="31">
        <v>175</v>
      </c>
      <c r="S76" s="31">
        <v>68</v>
      </c>
      <c r="T76" s="31">
        <v>74</v>
      </c>
      <c r="U76" s="31">
        <v>97</v>
      </c>
      <c r="V76" s="31">
        <v>19</v>
      </c>
      <c r="W76" s="31">
        <v>378</v>
      </c>
      <c r="X76" s="31">
        <v>242</v>
      </c>
      <c r="Y76" s="31">
        <v>89</v>
      </c>
      <c r="Z76" s="31">
        <v>24</v>
      </c>
      <c r="AA76" s="31">
        <v>18</v>
      </c>
      <c r="AB76" s="31">
        <v>397</v>
      </c>
    </row>
    <row r="77" spans="1:28" x14ac:dyDescent="0.2">
      <c r="A77" s="2" t="s">
        <v>47</v>
      </c>
      <c r="B77" s="31">
        <v>2540</v>
      </c>
      <c r="C77" s="31">
        <v>627</v>
      </c>
      <c r="D77" s="31">
        <v>94</v>
      </c>
      <c r="E77" s="31">
        <v>41</v>
      </c>
      <c r="F77" s="31">
        <v>60</v>
      </c>
      <c r="G77" s="31">
        <v>41</v>
      </c>
      <c r="H77" s="31">
        <v>20</v>
      </c>
      <c r="I77" s="31">
        <v>85</v>
      </c>
      <c r="J77" s="31">
        <v>157</v>
      </c>
      <c r="K77" s="31">
        <v>85</v>
      </c>
      <c r="L77" s="31">
        <v>22</v>
      </c>
      <c r="M77" s="51" t="s">
        <v>162</v>
      </c>
      <c r="N77" s="31">
        <v>64</v>
      </c>
      <c r="O77" s="25"/>
      <c r="P77" s="31">
        <v>2736</v>
      </c>
      <c r="Q77" s="31">
        <v>475</v>
      </c>
      <c r="R77" s="31">
        <v>87</v>
      </c>
      <c r="S77" s="31">
        <v>52</v>
      </c>
      <c r="T77" s="31">
        <v>49</v>
      </c>
      <c r="U77" s="31">
        <v>40</v>
      </c>
      <c r="V77" s="31">
        <v>11</v>
      </c>
      <c r="W77" s="31">
        <v>109</v>
      </c>
      <c r="X77" s="31">
        <v>98</v>
      </c>
      <c r="Y77" s="31">
        <v>36</v>
      </c>
      <c r="Z77" s="51" t="s">
        <v>162</v>
      </c>
      <c r="AA77" s="51" t="s">
        <v>162</v>
      </c>
      <c r="AB77" s="31">
        <v>108</v>
      </c>
    </row>
    <row r="78" spans="1:28" x14ac:dyDescent="0.2">
      <c r="A78" s="2" t="s">
        <v>46</v>
      </c>
      <c r="B78" s="31">
        <v>9920</v>
      </c>
      <c r="C78" s="31">
        <v>2144</v>
      </c>
      <c r="D78" s="31">
        <v>175</v>
      </c>
      <c r="E78" s="31">
        <v>52</v>
      </c>
      <c r="F78" s="31">
        <v>80</v>
      </c>
      <c r="G78" s="31">
        <v>74</v>
      </c>
      <c r="H78" s="31">
        <v>17</v>
      </c>
      <c r="I78" s="31">
        <v>190</v>
      </c>
      <c r="J78" s="31">
        <v>468</v>
      </c>
      <c r="K78" s="31">
        <v>109</v>
      </c>
      <c r="L78" s="31">
        <v>37</v>
      </c>
      <c r="M78" s="31">
        <v>12</v>
      </c>
      <c r="N78" s="31">
        <v>48</v>
      </c>
      <c r="O78" s="25"/>
      <c r="P78" s="31">
        <v>11233</v>
      </c>
      <c r="Q78" s="31">
        <v>1561</v>
      </c>
      <c r="R78" s="31">
        <v>81</v>
      </c>
      <c r="S78" s="31">
        <v>32</v>
      </c>
      <c r="T78" s="31">
        <v>67</v>
      </c>
      <c r="U78" s="31">
        <v>75</v>
      </c>
      <c r="V78" s="31">
        <v>25</v>
      </c>
      <c r="W78" s="31">
        <v>169</v>
      </c>
      <c r="X78" s="31">
        <v>263</v>
      </c>
      <c r="Y78" s="31">
        <v>68</v>
      </c>
      <c r="Z78" s="31">
        <v>12</v>
      </c>
      <c r="AA78" s="51" t="s">
        <v>162</v>
      </c>
      <c r="AB78" s="31">
        <v>90</v>
      </c>
    </row>
    <row r="79" spans="1:28" x14ac:dyDescent="0.2">
      <c r="A79" s="2" t="s">
        <v>45</v>
      </c>
      <c r="B79" s="31">
        <v>12518</v>
      </c>
      <c r="C79" s="31">
        <v>2563</v>
      </c>
      <c r="D79" s="31">
        <v>432</v>
      </c>
      <c r="E79" s="31">
        <v>145</v>
      </c>
      <c r="F79" s="31">
        <v>354</v>
      </c>
      <c r="G79" s="31">
        <v>171</v>
      </c>
      <c r="H79" s="31">
        <v>100</v>
      </c>
      <c r="I79" s="31">
        <v>290</v>
      </c>
      <c r="J79" s="31">
        <v>578</v>
      </c>
      <c r="K79" s="31">
        <v>353</v>
      </c>
      <c r="L79" s="31">
        <v>97</v>
      </c>
      <c r="M79" s="31">
        <v>14</v>
      </c>
      <c r="N79" s="31">
        <v>154</v>
      </c>
      <c r="O79" s="25"/>
      <c r="P79" s="31">
        <v>14605</v>
      </c>
      <c r="Q79" s="31">
        <v>2015</v>
      </c>
      <c r="R79" s="31">
        <v>247</v>
      </c>
      <c r="S79" s="31">
        <v>95</v>
      </c>
      <c r="T79" s="31">
        <v>218</v>
      </c>
      <c r="U79" s="31">
        <v>132</v>
      </c>
      <c r="V79" s="31">
        <v>47</v>
      </c>
      <c r="W79" s="31">
        <v>326</v>
      </c>
      <c r="X79" s="31">
        <v>316</v>
      </c>
      <c r="Y79" s="31">
        <v>167</v>
      </c>
      <c r="Z79" s="31">
        <v>36</v>
      </c>
      <c r="AA79" s="31">
        <v>13</v>
      </c>
      <c r="AB79" s="31">
        <v>351</v>
      </c>
    </row>
    <row r="80" spans="1:28" x14ac:dyDescent="0.2">
      <c r="A80" s="2" t="s">
        <v>44</v>
      </c>
      <c r="B80" s="31">
        <v>2937</v>
      </c>
      <c r="C80" s="31">
        <v>766</v>
      </c>
      <c r="D80" s="31">
        <v>52</v>
      </c>
      <c r="E80" s="31">
        <v>23</v>
      </c>
      <c r="F80" s="31">
        <v>17</v>
      </c>
      <c r="G80" s="31">
        <v>34</v>
      </c>
      <c r="H80" s="51" t="s">
        <v>162</v>
      </c>
      <c r="I80" s="31">
        <v>74</v>
      </c>
      <c r="J80" s="31">
        <v>172</v>
      </c>
      <c r="K80" s="31">
        <v>71</v>
      </c>
      <c r="L80" s="31">
        <v>26</v>
      </c>
      <c r="M80" s="51" t="s">
        <v>162</v>
      </c>
      <c r="N80" s="51" t="s">
        <v>162</v>
      </c>
      <c r="O80" s="25"/>
      <c r="P80" s="31">
        <v>3146</v>
      </c>
      <c r="Q80" s="31">
        <v>521</v>
      </c>
      <c r="R80" s="31">
        <v>32</v>
      </c>
      <c r="S80" s="51" t="s">
        <v>162</v>
      </c>
      <c r="T80" s="31">
        <v>17</v>
      </c>
      <c r="U80" s="31">
        <v>28</v>
      </c>
      <c r="V80" s="51" t="s">
        <v>162</v>
      </c>
      <c r="W80" s="31">
        <v>53</v>
      </c>
      <c r="X80" s="31">
        <v>82</v>
      </c>
      <c r="Y80" s="31">
        <v>29</v>
      </c>
      <c r="Z80" s="51" t="s">
        <v>162</v>
      </c>
      <c r="AA80" s="51" t="s">
        <v>162</v>
      </c>
      <c r="AB80" s="31">
        <v>21</v>
      </c>
    </row>
    <row r="81" spans="1:28" x14ac:dyDescent="0.2">
      <c r="A81" s="2" t="s">
        <v>43</v>
      </c>
      <c r="B81" s="31">
        <v>8727</v>
      </c>
      <c r="C81" s="31">
        <v>2010</v>
      </c>
      <c r="D81" s="31">
        <v>273</v>
      </c>
      <c r="E81" s="31">
        <v>132</v>
      </c>
      <c r="F81" s="31">
        <v>143</v>
      </c>
      <c r="G81" s="31">
        <v>130</v>
      </c>
      <c r="H81" s="31">
        <v>45</v>
      </c>
      <c r="I81" s="31">
        <v>227</v>
      </c>
      <c r="J81" s="31">
        <v>503</v>
      </c>
      <c r="K81" s="31">
        <v>139</v>
      </c>
      <c r="L81" s="31">
        <v>34</v>
      </c>
      <c r="M81" s="31">
        <v>17</v>
      </c>
      <c r="N81" s="31">
        <v>174</v>
      </c>
      <c r="O81" s="25"/>
      <c r="P81" s="31">
        <v>9696</v>
      </c>
      <c r="Q81" s="31">
        <v>1448</v>
      </c>
      <c r="R81" s="31">
        <v>150</v>
      </c>
      <c r="S81" s="31">
        <v>89</v>
      </c>
      <c r="T81" s="31">
        <v>79</v>
      </c>
      <c r="U81" s="31">
        <v>130</v>
      </c>
      <c r="V81" s="31">
        <v>28</v>
      </c>
      <c r="W81" s="31">
        <v>265</v>
      </c>
      <c r="X81" s="31">
        <v>227</v>
      </c>
      <c r="Y81" s="31">
        <v>65</v>
      </c>
      <c r="Z81" s="31">
        <v>16</v>
      </c>
      <c r="AA81" s="31">
        <v>16</v>
      </c>
      <c r="AB81" s="31">
        <v>283</v>
      </c>
    </row>
    <row r="82" spans="1:28" x14ac:dyDescent="0.2">
      <c r="A82" s="2" t="s">
        <v>42</v>
      </c>
      <c r="B82" s="31">
        <v>35258</v>
      </c>
      <c r="C82" s="31">
        <v>6871</v>
      </c>
      <c r="D82" s="31">
        <v>731</v>
      </c>
      <c r="E82" s="31">
        <v>264</v>
      </c>
      <c r="F82" s="31">
        <v>311</v>
      </c>
      <c r="G82" s="31">
        <v>278</v>
      </c>
      <c r="H82" s="31">
        <v>88</v>
      </c>
      <c r="I82" s="31">
        <v>756</v>
      </c>
      <c r="J82" s="31">
        <v>1510</v>
      </c>
      <c r="K82" s="31">
        <v>530</v>
      </c>
      <c r="L82" s="31">
        <v>180</v>
      </c>
      <c r="M82" s="31">
        <v>24</v>
      </c>
      <c r="N82" s="31">
        <v>349</v>
      </c>
      <c r="O82" s="25"/>
      <c r="P82" s="31">
        <v>43517</v>
      </c>
      <c r="Q82" s="31">
        <v>5464</v>
      </c>
      <c r="R82" s="31">
        <v>480</v>
      </c>
      <c r="S82" s="31">
        <v>230</v>
      </c>
      <c r="T82" s="31">
        <v>222</v>
      </c>
      <c r="U82" s="31">
        <v>308</v>
      </c>
      <c r="V82" s="31">
        <v>69</v>
      </c>
      <c r="W82" s="31">
        <v>829</v>
      </c>
      <c r="X82" s="31">
        <v>793</v>
      </c>
      <c r="Y82" s="31">
        <v>307</v>
      </c>
      <c r="Z82" s="31">
        <v>47</v>
      </c>
      <c r="AA82" s="31">
        <v>18</v>
      </c>
      <c r="AB82" s="31">
        <v>714</v>
      </c>
    </row>
    <row r="83" spans="1:28" x14ac:dyDescent="0.2">
      <c r="A83" s="2" t="s">
        <v>41</v>
      </c>
      <c r="B83" s="31">
        <v>3523</v>
      </c>
      <c r="C83" s="31">
        <v>764</v>
      </c>
      <c r="D83" s="31">
        <v>97</v>
      </c>
      <c r="E83" s="31">
        <v>32</v>
      </c>
      <c r="F83" s="31">
        <v>74</v>
      </c>
      <c r="G83" s="31">
        <v>44</v>
      </c>
      <c r="H83" s="31">
        <v>25</v>
      </c>
      <c r="I83" s="31">
        <v>73</v>
      </c>
      <c r="J83" s="31">
        <v>169</v>
      </c>
      <c r="K83" s="31">
        <v>57</v>
      </c>
      <c r="L83" s="31">
        <v>26</v>
      </c>
      <c r="M83" s="51" t="s">
        <v>162</v>
      </c>
      <c r="N83" s="31">
        <v>44</v>
      </c>
      <c r="O83" s="25"/>
      <c r="P83" s="31">
        <v>3789</v>
      </c>
      <c r="Q83" s="31">
        <v>543</v>
      </c>
      <c r="R83" s="31">
        <v>60</v>
      </c>
      <c r="S83" s="31">
        <v>21</v>
      </c>
      <c r="T83" s="31">
        <v>41</v>
      </c>
      <c r="U83" s="31">
        <v>40</v>
      </c>
      <c r="V83" s="31">
        <v>14</v>
      </c>
      <c r="W83" s="31">
        <v>70</v>
      </c>
      <c r="X83" s="31">
        <v>98</v>
      </c>
      <c r="Y83" s="31">
        <v>29</v>
      </c>
      <c r="Z83" s="51" t="s">
        <v>162</v>
      </c>
      <c r="AA83" s="51" t="s">
        <v>162</v>
      </c>
      <c r="AB83" s="31">
        <v>75</v>
      </c>
    </row>
    <row r="84" spans="1:28" x14ac:dyDescent="0.2">
      <c r="A84" s="2" t="s">
        <v>40</v>
      </c>
      <c r="B84" s="31">
        <v>33386</v>
      </c>
      <c r="C84" s="31">
        <v>7337</v>
      </c>
      <c r="D84" s="31">
        <v>1003</v>
      </c>
      <c r="E84" s="31">
        <v>361</v>
      </c>
      <c r="F84" s="31">
        <v>926</v>
      </c>
      <c r="G84" s="31">
        <v>532</v>
      </c>
      <c r="H84" s="31">
        <v>256</v>
      </c>
      <c r="I84" s="31">
        <v>967</v>
      </c>
      <c r="J84" s="31">
        <v>1648</v>
      </c>
      <c r="K84" s="31">
        <v>849</v>
      </c>
      <c r="L84" s="31">
        <v>261</v>
      </c>
      <c r="M84" s="31">
        <v>42</v>
      </c>
      <c r="N84" s="31">
        <v>672</v>
      </c>
      <c r="O84" s="25"/>
      <c r="P84" s="31">
        <v>37083</v>
      </c>
      <c r="Q84" s="31">
        <v>5871</v>
      </c>
      <c r="R84" s="31">
        <v>460</v>
      </c>
      <c r="S84" s="31">
        <v>206</v>
      </c>
      <c r="T84" s="31">
        <v>465</v>
      </c>
      <c r="U84" s="31">
        <v>504</v>
      </c>
      <c r="V84" s="31">
        <v>128</v>
      </c>
      <c r="W84" s="31">
        <v>1129</v>
      </c>
      <c r="X84" s="31">
        <v>851</v>
      </c>
      <c r="Y84" s="31">
        <v>363</v>
      </c>
      <c r="Z84" s="31">
        <v>47</v>
      </c>
      <c r="AA84" s="31">
        <v>36</v>
      </c>
      <c r="AB84" s="31">
        <v>1210</v>
      </c>
    </row>
    <row r="85" spans="1:28" x14ac:dyDescent="0.2">
      <c r="A85" s="2" t="s">
        <v>39</v>
      </c>
      <c r="B85" s="31">
        <v>15166</v>
      </c>
      <c r="C85" s="31">
        <v>4001</v>
      </c>
      <c r="D85" s="31">
        <v>415</v>
      </c>
      <c r="E85" s="31">
        <v>236</v>
      </c>
      <c r="F85" s="31">
        <v>452</v>
      </c>
      <c r="G85" s="31">
        <v>306</v>
      </c>
      <c r="H85" s="31">
        <v>159</v>
      </c>
      <c r="I85" s="31">
        <v>499</v>
      </c>
      <c r="J85" s="31">
        <v>1019</v>
      </c>
      <c r="K85" s="31">
        <v>443</v>
      </c>
      <c r="L85" s="31">
        <v>119</v>
      </c>
      <c r="M85" s="31">
        <v>24</v>
      </c>
      <c r="N85" s="31">
        <v>286</v>
      </c>
      <c r="O85" s="25"/>
      <c r="P85" s="31">
        <v>16750</v>
      </c>
      <c r="Q85" s="31">
        <v>2930</v>
      </c>
      <c r="R85" s="31">
        <v>237</v>
      </c>
      <c r="S85" s="31">
        <v>112</v>
      </c>
      <c r="T85" s="31">
        <v>236</v>
      </c>
      <c r="U85" s="31">
        <v>368</v>
      </c>
      <c r="V85" s="31">
        <v>59</v>
      </c>
      <c r="W85" s="31">
        <v>556</v>
      </c>
      <c r="X85" s="31">
        <v>619</v>
      </c>
      <c r="Y85" s="31">
        <v>200</v>
      </c>
      <c r="Z85" s="31">
        <v>28</v>
      </c>
      <c r="AA85" s="31">
        <v>26</v>
      </c>
      <c r="AB85" s="31">
        <v>497</v>
      </c>
    </row>
    <row r="86" spans="1:28" x14ac:dyDescent="0.2">
      <c r="A86" s="2" t="s">
        <v>38</v>
      </c>
      <c r="B86" s="31">
        <v>49077</v>
      </c>
      <c r="C86" s="31">
        <v>13826</v>
      </c>
      <c r="D86" s="31">
        <v>1769</v>
      </c>
      <c r="E86" s="31">
        <v>930</v>
      </c>
      <c r="F86" s="31">
        <v>1591</v>
      </c>
      <c r="G86" s="31">
        <v>1845</v>
      </c>
      <c r="H86" s="31">
        <v>564</v>
      </c>
      <c r="I86" s="31">
        <v>2415</v>
      </c>
      <c r="J86" s="31">
        <v>3664</v>
      </c>
      <c r="K86" s="31">
        <v>2213</v>
      </c>
      <c r="L86" s="31">
        <v>679</v>
      </c>
      <c r="M86" s="31">
        <v>61</v>
      </c>
      <c r="N86" s="31">
        <v>1139</v>
      </c>
      <c r="O86" s="25"/>
      <c r="P86" s="31">
        <v>53084</v>
      </c>
      <c r="Q86" s="31">
        <v>10431</v>
      </c>
      <c r="R86" s="31">
        <v>674</v>
      </c>
      <c r="S86" s="31">
        <v>270</v>
      </c>
      <c r="T86" s="31">
        <v>451</v>
      </c>
      <c r="U86" s="31">
        <v>1590</v>
      </c>
      <c r="V86" s="31">
        <v>125</v>
      </c>
      <c r="W86" s="31">
        <v>2247</v>
      </c>
      <c r="X86" s="31">
        <v>1982</v>
      </c>
      <c r="Y86" s="31">
        <v>941</v>
      </c>
      <c r="Z86" s="31">
        <v>165</v>
      </c>
      <c r="AA86" s="31">
        <v>63</v>
      </c>
      <c r="AB86" s="31">
        <v>1645</v>
      </c>
    </row>
    <row r="87" spans="1:28" x14ac:dyDescent="0.2">
      <c r="A87" s="2" t="s">
        <v>37</v>
      </c>
      <c r="B87" s="31">
        <v>21438</v>
      </c>
      <c r="C87" s="31">
        <v>5232</v>
      </c>
      <c r="D87" s="31">
        <v>556</v>
      </c>
      <c r="E87" s="31">
        <v>210</v>
      </c>
      <c r="F87" s="31">
        <v>762</v>
      </c>
      <c r="G87" s="31">
        <v>341</v>
      </c>
      <c r="H87" s="31">
        <v>220</v>
      </c>
      <c r="I87" s="31">
        <v>537</v>
      </c>
      <c r="J87" s="31">
        <v>1250</v>
      </c>
      <c r="K87" s="31">
        <v>444</v>
      </c>
      <c r="L87" s="31">
        <v>143</v>
      </c>
      <c r="M87" s="31">
        <v>19</v>
      </c>
      <c r="N87" s="31">
        <v>220</v>
      </c>
      <c r="O87" s="25"/>
      <c r="P87" s="31">
        <v>23145</v>
      </c>
      <c r="Q87" s="31">
        <v>3899</v>
      </c>
      <c r="R87" s="31">
        <v>394</v>
      </c>
      <c r="S87" s="31">
        <v>163</v>
      </c>
      <c r="T87" s="31">
        <v>456</v>
      </c>
      <c r="U87" s="31">
        <v>314</v>
      </c>
      <c r="V87" s="31">
        <v>158</v>
      </c>
      <c r="W87" s="31">
        <v>732</v>
      </c>
      <c r="X87" s="31">
        <v>683</v>
      </c>
      <c r="Y87" s="31">
        <v>186</v>
      </c>
      <c r="Z87" s="31">
        <v>31</v>
      </c>
      <c r="AA87" s="31">
        <v>19</v>
      </c>
      <c r="AB87" s="31">
        <v>639</v>
      </c>
    </row>
    <row r="88" spans="1:28" x14ac:dyDescent="0.2">
      <c r="A88" s="2" t="s">
        <v>36</v>
      </c>
      <c r="B88" s="31">
        <v>34302</v>
      </c>
      <c r="C88" s="31">
        <v>7363</v>
      </c>
      <c r="D88" s="31">
        <v>850</v>
      </c>
      <c r="E88" s="31">
        <v>402</v>
      </c>
      <c r="F88" s="31">
        <v>790</v>
      </c>
      <c r="G88" s="31">
        <v>549</v>
      </c>
      <c r="H88" s="31">
        <v>256</v>
      </c>
      <c r="I88" s="31">
        <v>1051</v>
      </c>
      <c r="J88" s="31">
        <v>1831</v>
      </c>
      <c r="K88" s="31">
        <v>882</v>
      </c>
      <c r="L88" s="31">
        <v>262</v>
      </c>
      <c r="M88" s="31">
        <v>46</v>
      </c>
      <c r="N88" s="31">
        <v>766</v>
      </c>
      <c r="O88" s="25"/>
      <c r="P88" s="31">
        <v>38155</v>
      </c>
      <c r="Q88" s="31">
        <v>5810</v>
      </c>
      <c r="R88" s="31">
        <v>510</v>
      </c>
      <c r="S88" s="31">
        <v>245</v>
      </c>
      <c r="T88" s="31">
        <v>350</v>
      </c>
      <c r="U88" s="31">
        <v>418</v>
      </c>
      <c r="V88" s="31">
        <v>121</v>
      </c>
      <c r="W88" s="31">
        <v>1006</v>
      </c>
      <c r="X88" s="31">
        <v>1052</v>
      </c>
      <c r="Y88" s="31">
        <v>383</v>
      </c>
      <c r="Z88" s="31">
        <v>70</v>
      </c>
      <c r="AA88" s="31">
        <v>46</v>
      </c>
      <c r="AB88" s="31">
        <v>1090</v>
      </c>
    </row>
    <row r="89" spans="1:28" x14ac:dyDescent="0.2">
      <c r="A89" s="2" t="s">
        <v>35</v>
      </c>
      <c r="B89" s="31">
        <v>17177</v>
      </c>
      <c r="C89" s="31">
        <v>4592</v>
      </c>
      <c r="D89" s="31">
        <v>480</v>
      </c>
      <c r="E89" s="31">
        <v>138</v>
      </c>
      <c r="F89" s="31">
        <v>445</v>
      </c>
      <c r="G89" s="31">
        <v>260</v>
      </c>
      <c r="H89" s="31">
        <v>164</v>
      </c>
      <c r="I89" s="31">
        <v>478</v>
      </c>
      <c r="J89" s="31">
        <v>1075</v>
      </c>
      <c r="K89" s="31">
        <v>367</v>
      </c>
      <c r="L89" s="31">
        <v>104</v>
      </c>
      <c r="M89" s="31">
        <v>16</v>
      </c>
      <c r="N89" s="31">
        <v>244</v>
      </c>
      <c r="O89" s="25"/>
      <c r="P89" s="31">
        <v>18542</v>
      </c>
      <c r="Q89" s="31">
        <v>3408</v>
      </c>
      <c r="R89" s="31">
        <v>282</v>
      </c>
      <c r="S89" s="31">
        <v>127</v>
      </c>
      <c r="T89" s="31">
        <v>358</v>
      </c>
      <c r="U89" s="31">
        <v>285</v>
      </c>
      <c r="V89" s="31">
        <v>119</v>
      </c>
      <c r="W89" s="31">
        <v>497</v>
      </c>
      <c r="X89" s="31">
        <v>641</v>
      </c>
      <c r="Y89" s="31">
        <v>209</v>
      </c>
      <c r="Z89" s="31">
        <v>35</v>
      </c>
      <c r="AA89" s="31">
        <v>13</v>
      </c>
      <c r="AB89" s="31">
        <v>297</v>
      </c>
    </row>
    <row r="90" spans="1:28" x14ac:dyDescent="0.2">
      <c r="A90" s="2" t="s">
        <v>34</v>
      </c>
      <c r="B90" s="31">
        <v>19660</v>
      </c>
      <c r="C90" s="31">
        <v>3879</v>
      </c>
      <c r="D90" s="31">
        <v>393</v>
      </c>
      <c r="E90" s="31">
        <v>139</v>
      </c>
      <c r="F90" s="31">
        <v>317</v>
      </c>
      <c r="G90" s="31">
        <v>281</v>
      </c>
      <c r="H90" s="31">
        <v>115</v>
      </c>
      <c r="I90" s="31">
        <v>322</v>
      </c>
      <c r="J90" s="31">
        <v>793</v>
      </c>
      <c r="K90" s="31">
        <v>317</v>
      </c>
      <c r="L90" s="31">
        <v>83</v>
      </c>
      <c r="M90" s="31">
        <v>11</v>
      </c>
      <c r="N90" s="31">
        <v>98</v>
      </c>
      <c r="O90" s="25"/>
      <c r="P90" s="31">
        <v>20527</v>
      </c>
      <c r="Q90" s="31">
        <v>3181</v>
      </c>
      <c r="R90" s="31">
        <v>180</v>
      </c>
      <c r="S90" s="31">
        <v>78</v>
      </c>
      <c r="T90" s="31">
        <v>154</v>
      </c>
      <c r="U90" s="31">
        <v>218</v>
      </c>
      <c r="V90" s="31">
        <v>56</v>
      </c>
      <c r="W90" s="31">
        <v>360</v>
      </c>
      <c r="X90" s="31">
        <v>509</v>
      </c>
      <c r="Y90" s="31">
        <v>154</v>
      </c>
      <c r="Z90" s="31">
        <v>36</v>
      </c>
      <c r="AA90" s="51" t="s">
        <v>162</v>
      </c>
      <c r="AB90" s="31">
        <v>198</v>
      </c>
    </row>
    <row r="91" spans="1:28" x14ac:dyDescent="0.2">
      <c r="A91" s="2" t="s">
        <v>33</v>
      </c>
      <c r="B91" s="31">
        <v>12394</v>
      </c>
      <c r="C91" s="31">
        <v>3807</v>
      </c>
      <c r="D91" s="31">
        <v>453</v>
      </c>
      <c r="E91" s="31">
        <v>231</v>
      </c>
      <c r="F91" s="31">
        <v>307</v>
      </c>
      <c r="G91" s="31">
        <v>353</v>
      </c>
      <c r="H91" s="31">
        <v>126</v>
      </c>
      <c r="I91" s="31">
        <v>574</v>
      </c>
      <c r="J91" s="31">
        <v>949</v>
      </c>
      <c r="K91" s="31">
        <v>434</v>
      </c>
      <c r="L91" s="31">
        <v>112</v>
      </c>
      <c r="M91" s="31">
        <v>19</v>
      </c>
      <c r="N91" s="31">
        <v>362</v>
      </c>
      <c r="O91" s="25"/>
      <c r="P91" s="31">
        <v>13257</v>
      </c>
      <c r="Q91" s="31">
        <v>2822</v>
      </c>
      <c r="R91" s="31">
        <v>191</v>
      </c>
      <c r="S91" s="31">
        <v>91</v>
      </c>
      <c r="T91" s="31">
        <v>83</v>
      </c>
      <c r="U91" s="31">
        <v>300</v>
      </c>
      <c r="V91" s="31">
        <v>25</v>
      </c>
      <c r="W91" s="31">
        <v>651</v>
      </c>
      <c r="X91" s="31">
        <v>583</v>
      </c>
      <c r="Y91" s="31">
        <v>184</v>
      </c>
      <c r="Z91" s="31">
        <v>20</v>
      </c>
      <c r="AA91" s="51" t="s">
        <v>162</v>
      </c>
      <c r="AB91" s="31">
        <v>463</v>
      </c>
    </row>
    <row r="92" spans="1:28" x14ac:dyDescent="0.2">
      <c r="A92" s="2" t="s">
        <v>32</v>
      </c>
      <c r="B92" s="31">
        <v>13348</v>
      </c>
      <c r="C92" s="31">
        <v>3142</v>
      </c>
      <c r="D92" s="31">
        <v>231</v>
      </c>
      <c r="E92" s="31">
        <v>84</v>
      </c>
      <c r="F92" s="31">
        <v>320</v>
      </c>
      <c r="G92" s="31">
        <v>211</v>
      </c>
      <c r="H92" s="31">
        <v>103</v>
      </c>
      <c r="I92" s="31">
        <v>406</v>
      </c>
      <c r="J92" s="31">
        <v>861</v>
      </c>
      <c r="K92" s="31">
        <v>322</v>
      </c>
      <c r="L92" s="31">
        <v>118</v>
      </c>
      <c r="M92" s="51" t="s">
        <v>162</v>
      </c>
      <c r="N92" s="31">
        <v>223</v>
      </c>
      <c r="O92" s="25"/>
      <c r="P92" s="31">
        <v>14303</v>
      </c>
      <c r="Q92" s="31">
        <v>2298</v>
      </c>
      <c r="R92" s="31">
        <v>132</v>
      </c>
      <c r="S92" s="31">
        <v>49</v>
      </c>
      <c r="T92" s="31">
        <v>137</v>
      </c>
      <c r="U92" s="31">
        <v>175</v>
      </c>
      <c r="V92" s="31">
        <v>50</v>
      </c>
      <c r="W92" s="31">
        <v>349</v>
      </c>
      <c r="X92" s="31">
        <v>408</v>
      </c>
      <c r="Y92" s="31">
        <v>129</v>
      </c>
      <c r="Z92" s="31">
        <v>28</v>
      </c>
      <c r="AA92" s="31">
        <v>12</v>
      </c>
      <c r="AB92" s="31">
        <v>364</v>
      </c>
    </row>
    <row r="93" spans="1:28" x14ac:dyDescent="0.2">
      <c r="A93" s="2" t="s">
        <v>31</v>
      </c>
      <c r="B93" s="31">
        <v>8588</v>
      </c>
      <c r="C93" s="31">
        <v>2128</v>
      </c>
      <c r="D93" s="31">
        <v>246</v>
      </c>
      <c r="E93" s="31">
        <v>121</v>
      </c>
      <c r="F93" s="31">
        <v>353</v>
      </c>
      <c r="G93" s="31">
        <v>203</v>
      </c>
      <c r="H93" s="31">
        <v>122</v>
      </c>
      <c r="I93" s="31">
        <v>241</v>
      </c>
      <c r="J93" s="31">
        <v>576</v>
      </c>
      <c r="K93" s="31">
        <v>243</v>
      </c>
      <c r="L93" s="31">
        <v>77</v>
      </c>
      <c r="M93" s="31">
        <v>14</v>
      </c>
      <c r="N93" s="31">
        <v>144</v>
      </c>
      <c r="O93" s="25"/>
      <c r="P93" s="31">
        <v>9226</v>
      </c>
      <c r="Q93" s="31">
        <v>1715</v>
      </c>
      <c r="R93" s="31">
        <v>145</v>
      </c>
      <c r="S93" s="31">
        <v>86</v>
      </c>
      <c r="T93" s="31">
        <v>192</v>
      </c>
      <c r="U93" s="31">
        <v>160</v>
      </c>
      <c r="V93" s="31">
        <v>81</v>
      </c>
      <c r="W93" s="31">
        <v>288</v>
      </c>
      <c r="X93" s="31">
        <v>305</v>
      </c>
      <c r="Y93" s="31">
        <v>121</v>
      </c>
      <c r="Z93" s="31">
        <v>19</v>
      </c>
      <c r="AA93" s="51" t="s">
        <v>162</v>
      </c>
      <c r="AB93" s="31">
        <v>264</v>
      </c>
    </row>
    <row r="94" spans="1:28" x14ac:dyDescent="0.2">
      <c r="A94" s="2" t="s">
        <v>30</v>
      </c>
      <c r="B94" s="31">
        <v>17477</v>
      </c>
      <c r="C94" s="31">
        <v>4098</v>
      </c>
      <c r="D94" s="31">
        <v>630</v>
      </c>
      <c r="E94" s="31">
        <v>283</v>
      </c>
      <c r="F94" s="31">
        <v>656</v>
      </c>
      <c r="G94" s="31">
        <v>355</v>
      </c>
      <c r="H94" s="31">
        <v>221</v>
      </c>
      <c r="I94" s="31">
        <v>456</v>
      </c>
      <c r="J94" s="31">
        <v>999</v>
      </c>
      <c r="K94" s="31">
        <v>452</v>
      </c>
      <c r="L94" s="31">
        <v>134</v>
      </c>
      <c r="M94" s="31">
        <v>21</v>
      </c>
      <c r="N94" s="31">
        <v>298</v>
      </c>
      <c r="O94" s="25"/>
      <c r="P94" s="31">
        <v>18638</v>
      </c>
      <c r="Q94" s="31">
        <v>2875</v>
      </c>
      <c r="R94" s="31">
        <v>275</v>
      </c>
      <c r="S94" s="31">
        <v>145</v>
      </c>
      <c r="T94" s="31">
        <v>307</v>
      </c>
      <c r="U94" s="31">
        <v>319</v>
      </c>
      <c r="V94" s="31">
        <v>100</v>
      </c>
      <c r="W94" s="31">
        <v>568</v>
      </c>
      <c r="X94" s="31">
        <v>451</v>
      </c>
      <c r="Y94" s="31">
        <v>146</v>
      </c>
      <c r="Z94" s="31">
        <v>28</v>
      </c>
      <c r="AA94" s="31">
        <v>22</v>
      </c>
      <c r="AB94" s="31">
        <v>658</v>
      </c>
    </row>
    <row r="95" spans="1:28" x14ac:dyDescent="0.2">
      <c r="A95" s="2" t="s">
        <v>29</v>
      </c>
      <c r="B95" s="31">
        <v>4419</v>
      </c>
      <c r="C95" s="31">
        <v>966</v>
      </c>
      <c r="D95" s="31">
        <v>128</v>
      </c>
      <c r="E95" s="31">
        <v>39</v>
      </c>
      <c r="F95" s="31">
        <v>69</v>
      </c>
      <c r="G95" s="31">
        <v>77</v>
      </c>
      <c r="H95" s="31">
        <v>24</v>
      </c>
      <c r="I95" s="31">
        <v>127</v>
      </c>
      <c r="J95" s="31">
        <v>218</v>
      </c>
      <c r="K95" s="31">
        <v>87</v>
      </c>
      <c r="L95" s="31">
        <v>25</v>
      </c>
      <c r="M95" s="51" t="s">
        <v>162</v>
      </c>
      <c r="N95" s="31">
        <v>106</v>
      </c>
      <c r="O95" s="25"/>
      <c r="P95" s="31">
        <v>5026</v>
      </c>
      <c r="Q95" s="31">
        <v>696</v>
      </c>
      <c r="R95" s="31">
        <v>59</v>
      </c>
      <c r="S95" s="31">
        <v>23</v>
      </c>
      <c r="T95" s="31">
        <v>53</v>
      </c>
      <c r="U95" s="31">
        <v>48</v>
      </c>
      <c r="V95" s="31">
        <v>13</v>
      </c>
      <c r="W95" s="31">
        <v>151</v>
      </c>
      <c r="X95" s="31">
        <v>120</v>
      </c>
      <c r="Y95" s="31">
        <v>34</v>
      </c>
      <c r="Z95" s="31">
        <v>13</v>
      </c>
      <c r="AA95" s="51" t="s">
        <v>162</v>
      </c>
      <c r="AB95" s="31">
        <v>179</v>
      </c>
    </row>
    <row r="96" spans="1:28" x14ac:dyDescent="0.2">
      <c r="A96" s="2" t="s">
        <v>28</v>
      </c>
      <c r="B96" s="31">
        <v>6457</v>
      </c>
      <c r="C96" s="31">
        <v>1431</v>
      </c>
      <c r="D96" s="31">
        <v>268</v>
      </c>
      <c r="E96" s="31">
        <v>69</v>
      </c>
      <c r="F96" s="31">
        <v>174</v>
      </c>
      <c r="G96" s="31">
        <v>98</v>
      </c>
      <c r="H96" s="31">
        <v>57</v>
      </c>
      <c r="I96" s="31">
        <v>157</v>
      </c>
      <c r="J96" s="31">
        <v>305</v>
      </c>
      <c r="K96" s="31">
        <v>114</v>
      </c>
      <c r="L96" s="31">
        <v>24</v>
      </c>
      <c r="M96" s="51" t="s">
        <v>162</v>
      </c>
      <c r="N96" s="31">
        <v>100</v>
      </c>
      <c r="O96" s="25"/>
      <c r="P96" s="31">
        <v>6982</v>
      </c>
      <c r="Q96" s="31">
        <v>1048</v>
      </c>
      <c r="R96" s="31">
        <v>122</v>
      </c>
      <c r="S96" s="31">
        <v>41</v>
      </c>
      <c r="T96" s="31">
        <v>76</v>
      </c>
      <c r="U96" s="31">
        <v>64</v>
      </c>
      <c r="V96" s="31">
        <v>26</v>
      </c>
      <c r="W96" s="31">
        <v>223</v>
      </c>
      <c r="X96" s="31">
        <v>155</v>
      </c>
      <c r="Y96" s="31">
        <v>38</v>
      </c>
      <c r="Z96" s="51" t="s">
        <v>162</v>
      </c>
      <c r="AA96" s="51" t="s">
        <v>162</v>
      </c>
      <c r="AB96" s="31">
        <v>206</v>
      </c>
    </row>
    <row r="97" spans="1:28" x14ac:dyDescent="0.2">
      <c r="A97" s="2" t="s">
        <v>27</v>
      </c>
      <c r="B97" s="31">
        <v>901</v>
      </c>
      <c r="C97" s="31">
        <v>174</v>
      </c>
      <c r="D97" s="31">
        <v>21</v>
      </c>
      <c r="E97" s="51" t="s">
        <v>162</v>
      </c>
      <c r="F97" s="51" t="s">
        <v>162</v>
      </c>
      <c r="G97" s="51" t="s">
        <v>162</v>
      </c>
      <c r="H97" s="51" t="s">
        <v>162</v>
      </c>
      <c r="I97" s="31">
        <v>12</v>
      </c>
      <c r="J97" s="31">
        <v>39</v>
      </c>
      <c r="K97" s="31">
        <v>12</v>
      </c>
      <c r="L97" s="51" t="s">
        <v>162</v>
      </c>
      <c r="M97" s="51" t="s">
        <v>162</v>
      </c>
      <c r="N97" s="51" t="s">
        <v>162</v>
      </c>
      <c r="O97" s="25"/>
      <c r="P97" s="31">
        <v>958</v>
      </c>
      <c r="Q97" s="31">
        <v>136</v>
      </c>
      <c r="R97" s="31">
        <v>18</v>
      </c>
      <c r="S97" s="51" t="s">
        <v>162</v>
      </c>
      <c r="T97" s="51" t="s">
        <v>162</v>
      </c>
      <c r="U97" s="51" t="s">
        <v>162</v>
      </c>
      <c r="V97" s="51" t="s">
        <v>162</v>
      </c>
      <c r="W97" s="31">
        <v>16</v>
      </c>
      <c r="X97" s="31">
        <v>26</v>
      </c>
      <c r="Y97" s="51" t="s">
        <v>162</v>
      </c>
      <c r="Z97" s="51" t="s">
        <v>162</v>
      </c>
      <c r="AA97" s="51" t="s">
        <v>162</v>
      </c>
      <c r="AB97" s="51" t="s">
        <v>162</v>
      </c>
    </row>
    <row r="98" spans="1:28" x14ac:dyDescent="0.2">
      <c r="A98" s="2" t="s">
        <v>26</v>
      </c>
      <c r="B98" s="31">
        <v>34526</v>
      </c>
      <c r="C98" s="31">
        <v>5754</v>
      </c>
      <c r="D98" s="31">
        <v>561</v>
      </c>
      <c r="E98" s="31">
        <v>217</v>
      </c>
      <c r="F98" s="31">
        <v>471</v>
      </c>
      <c r="G98" s="31">
        <v>316</v>
      </c>
      <c r="H98" s="31">
        <v>182</v>
      </c>
      <c r="I98" s="31">
        <v>764</v>
      </c>
      <c r="J98" s="31">
        <v>1406</v>
      </c>
      <c r="K98" s="31">
        <v>606</v>
      </c>
      <c r="L98" s="31">
        <v>215</v>
      </c>
      <c r="M98" s="31">
        <v>32</v>
      </c>
      <c r="N98" s="31">
        <v>377</v>
      </c>
      <c r="O98" s="25"/>
      <c r="P98" s="31">
        <v>40432</v>
      </c>
      <c r="Q98" s="31">
        <v>4840</v>
      </c>
      <c r="R98" s="31">
        <v>290</v>
      </c>
      <c r="S98" s="31">
        <v>127</v>
      </c>
      <c r="T98" s="31">
        <v>227</v>
      </c>
      <c r="U98" s="31">
        <v>200</v>
      </c>
      <c r="V98" s="31">
        <v>89</v>
      </c>
      <c r="W98" s="31">
        <v>615</v>
      </c>
      <c r="X98" s="31">
        <v>772</v>
      </c>
      <c r="Y98" s="31">
        <v>250</v>
      </c>
      <c r="Z98" s="31">
        <v>52</v>
      </c>
      <c r="AA98" s="31">
        <v>25</v>
      </c>
      <c r="AB98" s="31">
        <v>438</v>
      </c>
    </row>
    <row r="99" spans="1:28" x14ac:dyDescent="0.2">
      <c r="A99" s="2" t="s">
        <v>25</v>
      </c>
      <c r="B99" s="31">
        <v>16005</v>
      </c>
      <c r="C99" s="31">
        <v>3415</v>
      </c>
      <c r="D99" s="31">
        <v>487</v>
      </c>
      <c r="E99" s="31">
        <v>163</v>
      </c>
      <c r="F99" s="31">
        <v>199</v>
      </c>
      <c r="G99" s="31">
        <v>234</v>
      </c>
      <c r="H99" s="31">
        <v>71</v>
      </c>
      <c r="I99" s="31">
        <v>392</v>
      </c>
      <c r="J99" s="31">
        <v>786</v>
      </c>
      <c r="K99" s="31">
        <v>280</v>
      </c>
      <c r="L99" s="31">
        <v>63</v>
      </c>
      <c r="M99" s="51" t="s">
        <v>162</v>
      </c>
      <c r="N99" s="31">
        <v>274</v>
      </c>
      <c r="O99" s="25"/>
      <c r="P99" s="31">
        <v>18046</v>
      </c>
      <c r="Q99" s="31">
        <v>2640</v>
      </c>
      <c r="R99" s="31">
        <v>217</v>
      </c>
      <c r="S99" s="31">
        <v>101</v>
      </c>
      <c r="T99" s="31">
        <v>82</v>
      </c>
      <c r="U99" s="31">
        <v>208</v>
      </c>
      <c r="V99" s="31">
        <v>28</v>
      </c>
      <c r="W99" s="31">
        <v>429</v>
      </c>
      <c r="X99" s="31">
        <v>394</v>
      </c>
      <c r="Y99" s="31">
        <v>131</v>
      </c>
      <c r="Z99" s="31">
        <v>17</v>
      </c>
      <c r="AA99" s="31">
        <v>15</v>
      </c>
      <c r="AB99" s="31">
        <v>429</v>
      </c>
    </row>
    <row r="100" spans="1:28" x14ac:dyDescent="0.2">
      <c r="A100" s="2" t="s">
        <v>24</v>
      </c>
      <c r="B100" s="31">
        <v>134752</v>
      </c>
      <c r="C100" s="31">
        <v>17772</v>
      </c>
      <c r="D100" s="31">
        <v>1803</v>
      </c>
      <c r="E100" s="31">
        <v>516</v>
      </c>
      <c r="F100" s="31">
        <v>780</v>
      </c>
      <c r="G100" s="31">
        <v>808</v>
      </c>
      <c r="H100" s="31">
        <v>256</v>
      </c>
      <c r="I100" s="31">
        <v>1575</v>
      </c>
      <c r="J100" s="31">
        <v>3288</v>
      </c>
      <c r="K100" s="31">
        <v>1607</v>
      </c>
      <c r="L100" s="31">
        <v>564</v>
      </c>
      <c r="M100" s="31">
        <v>69</v>
      </c>
      <c r="N100" s="31">
        <v>778</v>
      </c>
      <c r="O100" s="25"/>
      <c r="P100" s="31">
        <v>170266</v>
      </c>
      <c r="Q100" s="31">
        <v>16049</v>
      </c>
      <c r="R100" s="31">
        <v>885</v>
      </c>
      <c r="S100" s="31">
        <v>287</v>
      </c>
      <c r="T100" s="31">
        <v>428</v>
      </c>
      <c r="U100" s="31">
        <v>623</v>
      </c>
      <c r="V100" s="31">
        <v>124</v>
      </c>
      <c r="W100" s="31">
        <v>1662</v>
      </c>
      <c r="X100" s="31">
        <v>2074</v>
      </c>
      <c r="Y100" s="31">
        <v>893</v>
      </c>
      <c r="Z100" s="31">
        <v>220</v>
      </c>
      <c r="AA100" s="31">
        <v>56</v>
      </c>
      <c r="AB100" s="31">
        <v>1398</v>
      </c>
    </row>
    <row r="101" spans="1:28" x14ac:dyDescent="0.2">
      <c r="A101" s="2" t="s">
        <v>23</v>
      </c>
      <c r="B101" s="31">
        <v>5456</v>
      </c>
      <c r="C101" s="31">
        <v>1244</v>
      </c>
      <c r="D101" s="31">
        <v>148</v>
      </c>
      <c r="E101" s="31">
        <v>35</v>
      </c>
      <c r="F101" s="31">
        <v>56</v>
      </c>
      <c r="G101" s="31">
        <v>62</v>
      </c>
      <c r="H101" s="31">
        <v>16</v>
      </c>
      <c r="I101" s="31">
        <v>116</v>
      </c>
      <c r="J101" s="31">
        <v>276</v>
      </c>
      <c r="K101" s="31">
        <v>129</v>
      </c>
      <c r="L101" s="31">
        <v>28</v>
      </c>
      <c r="M101" s="51" t="s">
        <v>162</v>
      </c>
      <c r="N101" s="31">
        <v>49</v>
      </c>
      <c r="O101" s="25"/>
      <c r="P101" s="31">
        <v>5087</v>
      </c>
      <c r="Q101" s="31">
        <v>884</v>
      </c>
      <c r="R101" s="31">
        <v>79</v>
      </c>
      <c r="S101" s="31">
        <v>25</v>
      </c>
      <c r="T101" s="31">
        <v>24</v>
      </c>
      <c r="U101" s="31">
        <v>59</v>
      </c>
      <c r="V101" s="51" t="s">
        <v>162</v>
      </c>
      <c r="W101" s="31">
        <v>101</v>
      </c>
      <c r="X101" s="31">
        <v>121</v>
      </c>
      <c r="Y101" s="31">
        <v>52</v>
      </c>
      <c r="Z101" s="31">
        <v>11</v>
      </c>
      <c r="AA101" s="51" t="s">
        <v>162</v>
      </c>
      <c r="AB101" s="31">
        <v>59</v>
      </c>
    </row>
    <row r="102" spans="1:28" x14ac:dyDescent="0.2">
      <c r="A102" s="2" t="s">
        <v>22</v>
      </c>
      <c r="B102" s="31">
        <v>3805</v>
      </c>
      <c r="C102" s="31">
        <v>895</v>
      </c>
      <c r="D102" s="31">
        <v>47</v>
      </c>
      <c r="E102" s="31">
        <v>21</v>
      </c>
      <c r="F102" s="31">
        <v>56</v>
      </c>
      <c r="G102" s="31">
        <v>50</v>
      </c>
      <c r="H102" s="51" t="s">
        <v>162</v>
      </c>
      <c r="I102" s="31">
        <v>66</v>
      </c>
      <c r="J102" s="31">
        <v>152</v>
      </c>
      <c r="K102" s="31">
        <v>60</v>
      </c>
      <c r="L102" s="31">
        <v>14</v>
      </c>
      <c r="M102" s="51" t="s">
        <v>162</v>
      </c>
      <c r="N102" s="31">
        <v>11</v>
      </c>
      <c r="O102" s="25"/>
      <c r="P102" s="31">
        <v>3784</v>
      </c>
      <c r="Q102" s="31">
        <v>684</v>
      </c>
      <c r="R102" s="31">
        <v>62</v>
      </c>
      <c r="S102" s="31">
        <v>23</v>
      </c>
      <c r="T102" s="31">
        <v>47</v>
      </c>
      <c r="U102" s="31">
        <v>54</v>
      </c>
      <c r="V102" s="31">
        <v>14</v>
      </c>
      <c r="W102" s="31">
        <v>85</v>
      </c>
      <c r="X102" s="31">
        <v>107</v>
      </c>
      <c r="Y102" s="31">
        <v>36</v>
      </c>
      <c r="Z102" s="51" t="s">
        <v>162</v>
      </c>
      <c r="AA102" s="51" t="s">
        <v>162</v>
      </c>
      <c r="AB102" s="31">
        <v>32</v>
      </c>
    </row>
    <row r="103" spans="1:28" x14ac:dyDescent="0.2">
      <c r="A103" s="2" t="s">
        <v>21</v>
      </c>
      <c r="B103" s="31">
        <v>5038</v>
      </c>
      <c r="C103" s="31">
        <v>945</v>
      </c>
      <c r="D103" s="31">
        <v>145</v>
      </c>
      <c r="E103" s="31">
        <v>30</v>
      </c>
      <c r="F103" s="31">
        <v>81</v>
      </c>
      <c r="G103" s="31">
        <v>59</v>
      </c>
      <c r="H103" s="31">
        <v>16</v>
      </c>
      <c r="I103" s="31">
        <v>120</v>
      </c>
      <c r="J103" s="31">
        <v>197</v>
      </c>
      <c r="K103" s="31">
        <v>78</v>
      </c>
      <c r="L103" s="31">
        <v>25</v>
      </c>
      <c r="M103" s="51" t="s">
        <v>162</v>
      </c>
      <c r="N103" s="31">
        <v>116</v>
      </c>
      <c r="O103" s="25"/>
      <c r="P103" s="31">
        <v>5463</v>
      </c>
      <c r="Q103" s="31">
        <v>675</v>
      </c>
      <c r="R103" s="31">
        <v>82</v>
      </c>
      <c r="S103" s="31">
        <v>20</v>
      </c>
      <c r="T103" s="31">
        <v>49</v>
      </c>
      <c r="U103" s="31">
        <v>67</v>
      </c>
      <c r="V103" s="31">
        <v>13</v>
      </c>
      <c r="W103" s="31">
        <v>134</v>
      </c>
      <c r="X103" s="31">
        <v>101</v>
      </c>
      <c r="Y103" s="31">
        <v>35</v>
      </c>
      <c r="Z103" s="51" t="s">
        <v>162</v>
      </c>
      <c r="AA103" s="51" t="s">
        <v>162</v>
      </c>
      <c r="AB103" s="31">
        <v>107</v>
      </c>
    </row>
    <row r="104" spans="1:28" x14ac:dyDescent="0.2">
      <c r="A104" s="2" t="s">
        <v>20</v>
      </c>
      <c r="B104" s="31">
        <v>33083</v>
      </c>
      <c r="C104" s="31">
        <v>5669</v>
      </c>
      <c r="D104" s="31">
        <v>455</v>
      </c>
      <c r="E104" s="31">
        <v>115</v>
      </c>
      <c r="F104" s="31">
        <v>359</v>
      </c>
      <c r="G104" s="31">
        <v>233</v>
      </c>
      <c r="H104" s="31">
        <v>97</v>
      </c>
      <c r="I104" s="31">
        <v>727</v>
      </c>
      <c r="J104" s="31">
        <v>1165</v>
      </c>
      <c r="K104" s="31">
        <v>393</v>
      </c>
      <c r="L104" s="31">
        <v>106</v>
      </c>
      <c r="M104" s="31">
        <v>11</v>
      </c>
      <c r="N104" s="31">
        <v>257</v>
      </c>
      <c r="O104" s="25"/>
      <c r="P104" s="31">
        <v>37108</v>
      </c>
      <c r="Q104" s="31">
        <v>4659</v>
      </c>
      <c r="R104" s="31">
        <v>270</v>
      </c>
      <c r="S104" s="31">
        <v>84</v>
      </c>
      <c r="T104" s="31">
        <v>189</v>
      </c>
      <c r="U104" s="31">
        <v>193</v>
      </c>
      <c r="V104" s="31">
        <v>52</v>
      </c>
      <c r="W104" s="31">
        <v>932</v>
      </c>
      <c r="X104" s="31">
        <v>684</v>
      </c>
      <c r="Y104" s="31">
        <v>219</v>
      </c>
      <c r="Z104" s="31">
        <v>44</v>
      </c>
      <c r="AA104" s="31">
        <v>19</v>
      </c>
      <c r="AB104" s="31">
        <v>589</v>
      </c>
    </row>
    <row r="105" spans="1:28" x14ac:dyDescent="0.2">
      <c r="A105" s="2" t="s">
        <v>19</v>
      </c>
      <c r="B105" s="31">
        <v>15527</v>
      </c>
      <c r="C105" s="31">
        <v>3814</v>
      </c>
      <c r="D105" s="31">
        <v>784</v>
      </c>
      <c r="E105" s="31">
        <v>389</v>
      </c>
      <c r="F105" s="31">
        <v>494</v>
      </c>
      <c r="G105" s="31">
        <v>350</v>
      </c>
      <c r="H105" s="31">
        <v>199</v>
      </c>
      <c r="I105" s="31">
        <v>480</v>
      </c>
      <c r="J105" s="31">
        <v>900</v>
      </c>
      <c r="K105" s="31">
        <v>391</v>
      </c>
      <c r="L105" s="31">
        <v>115</v>
      </c>
      <c r="M105" s="31">
        <v>26</v>
      </c>
      <c r="N105" s="31">
        <v>384</v>
      </c>
      <c r="O105" s="25"/>
      <c r="P105" s="31">
        <v>16570</v>
      </c>
      <c r="Q105" s="31">
        <v>2866</v>
      </c>
      <c r="R105" s="31">
        <v>405</v>
      </c>
      <c r="S105" s="31">
        <v>225</v>
      </c>
      <c r="T105" s="31">
        <v>255</v>
      </c>
      <c r="U105" s="31">
        <v>303</v>
      </c>
      <c r="V105" s="31">
        <v>121</v>
      </c>
      <c r="W105" s="31">
        <v>609</v>
      </c>
      <c r="X105" s="31">
        <v>450</v>
      </c>
      <c r="Y105" s="31">
        <v>191</v>
      </c>
      <c r="Z105" s="31">
        <v>27</v>
      </c>
      <c r="AA105" s="31">
        <v>23</v>
      </c>
      <c r="AB105" s="31">
        <v>814</v>
      </c>
    </row>
    <row r="106" spans="1:28" x14ac:dyDescent="0.2">
      <c r="A106" s="2" t="s">
        <v>18</v>
      </c>
      <c r="B106" s="31">
        <v>21977</v>
      </c>
      <c r="C106" s="31">
        <v>3946</v>
      </c>
      <c r="D106" s="31">
        <v>373</v>
      </c>
      <c r="E106" s="31">
        <v>138</v>
      </c>
      <c r="F106" s="31">
        <v>228</v>
      </c>
      <c r="G106" s="31">
        <v>214</v>
      </c>
      <c r="H106" s="31">
        <v>67</v>
      </c>
      <c r="I106" s="31">
        <v>324</v>
      </c>
      <c r="J106" s="31">
        <v>790</v>
      </c>
      <c r="K106" s="31">
        <v>287</v>
      </c>
      <c r="L106" s="31">
        <v>74</v>
      </c>
      <c r="M106" s="31">
        <v>15</v>
      </c>
      <c r="N106" s="31">
        <v>136</v>
      </c>
      <c r="O106" s="25"/>
      <c r="P106" s="31">
        <v>24961</v>
      </c>
      <c r="Q106" s="31">
        <v>3363</v>
      </c>
      <c r="R106" s="31">
        <v>188</v>
      </c>
      <c r="S106" s="31">
        <v>73</v>
      </c>
      <c r="T106" s="31">
        <v>118</v>
      </c>
      <c r="U106" s="31">
        <v>193</v>
      </c>
      <c r="V106" s="31">
        <v>40</v>
      </c>
      <c r="W106" s="31">
        <v>542</v>
      </c>
      <c r="X106" s="31">
        <v>461</v>
      </c>
      <c r="Y106" s="31">
        <v>155</v>
      </c>
      <c r="Z106" s="31">
        <v>23</v>
      </c>
      <c r="AA106" s="31">
        <v>12</v>
      </c>
      <c r="AB106" s="31">
        <v>460</v>
      </c>
    </row>
    <row r="107" spans="1:28" x14ac:dyDescent="0.2">
      <c r="A107" s="2" t="s">
        <v>17</v>
      </c>
      <c r="B107" s="31">
        <v>7826</v>
      </c>
      <c r="C107" s="31">
        <v>1698</v>
      </c>
      <c r="D107" s="31">
        <v>285</v>
      </c>
      <c r="E107" s="31">
        <v>155</v>
      </c>
      <c r="F107" s="31">
        <v>272</v>
      </c>
      <c r="G107" s="31">
        <v>154</v>
      </c>
      <c r="H107" s="31">
        <v>102</v>
      </c>
      <c r="I107" s="31">
        <v>208</v>
      </c>
      <c r="J107" s="31">
        <v>437</v>
      </c>
      <c r="K107" s="31">
        <v>221</v>
      </c>
      <c r="L107" s="31">
        <v>66</v>
      </c>
      <c r="M107" s="31">
        <v>17</v>
      </c>
      <c r="N107" s="31">
        <v>171</v>
      </c>
      <c r="O107" s="25"/>
      <c r="P107" s="31">
        <v>8353</v>
      </c>
      <c r="Q107" s="31">
        <v>1264</v>
      </c>
      <c r="R107" s="31">
        <v>143</v>
      </c>
      <c r="S107" s="31">
        <v>89</v>
      </c>
      <c r="T107" s="31">
        <v>116</v>
      </c>
      <c r="U107" s="31">
        <v>117</v>
      </c>
      <c r="V107" s="31">
        <v>40</v>
      </c>
      <c r="W107" s="31">
        <v>228</v>
      </c>
      <c r="X107" s="31">
        <v>222</v>
      </c>
      <c r="Y107" s="31">
        <v>104</v>
      </c>
      <c r="Z107" s="31">
        <v>15</v>
      </c>
      <c r="AA107" s="31">
        <v>14</v>
      </c>
      <c r="AB107" s="31">
        <v>289</v>
      </c>
    </row>
    <row r="108" spans="1:28" x14ac:dyDescent="0.2">
      <c r="A108" s="2" t="s">
        <v>16</v>
      </c>
      <c r="B108" s="31">
        <v>4012</v>
      </c>
      <c r="C108" s="31">
        <v>795</v>
      </c>
      <c r="D108" s="31">
        <v>116</v>
      </c>
      <c r="E108" s="31">
        <v>26</v>
      </c>
      <c r="F108" s="31">
        <v>80</v>
      </c>
      <c r="G108" s="31">
        <v>56</v>
      </c>
      <c r="H108" s="31">
        <v>26</v>
      </c>
      <c r="I108" s="31">
        <v>96</v>
      </c>
      <c r="J108" s="31">
        <v>170</v>
      </c>
      <c r="K108" s="31">
        <v>52</v>
      </c>
      <c r="L108" s="31">
        <v>15</v>
      </c>
      <c r="M108" s="51" t="s">
        <v>162</v>
      </c>
      <c r="N108" s="31">
        <v>105</v>
      </c>
      <c r="O108" s="25"/>
      <c r="P108" s="31">
        <v>4331</v>
      </c>
      <c r="Q108" s="31">
        <v>609</v>
      </c>
      <c r="R108" s="31">
        <v>73</v>
      </c>
      <c r="S108" s="31">
        <v>14</v>
      </c>
      <c r="T108" s="31">
        <v>34</v>
      </c>
      <c r="U108" s="31">
        <v>43</v>
      </c>
      <c r="V108" s="31">
        <v>11</v>
      </c>
      <c r="W108" s="31">
        <v>90</v>
      </c>
      <c r="X108" s="31">
        <v>98</v>
      </c>
      <c r="Y108" s="31">
        <v>35</v>
      </c>
      <c r="Z108" s="51" t="s">
        <v>162</v>
      </c>
      <c r="AA108" s="51" t="s">
        <v>162</v>
      </c>
      <c r="AB108" s="31">
        <v>151</v>
      </c>
    </row>
    <row r="110" spans="1:28" x14ac:dyDescent="0.2">
      <c r="A110" s="7" t="s">
        <v>316</v>
      </c>
    </row>
    <row r="111" spans="1:28" x14ac:dyDescent="0.2">
      <c r="A111" s="7" t="s">
        <v>342</v>
      </c>
    </row>
  </sheetData>
  <mergeCells count="15">
    <mergeCell ref="P3:AB3"/>
    <mergeCell ref="P4:P6"/>
    <mergeCell ref="Q4:Q5"/>
    <mergeCell ref="R4:AB4"/>
    <mergeCell ref="R5:S5"/>
    <mergeCell ref="T5:V5"/>
    <mergeCell ref="X5:Z5"/>
    <mergeCell ref="A3:A6"/>
    <mergeCell ref="B3:N3"/>
    <mergeCell ref="C4:C5"/>
    <mergeCell ref="D4:N4"/>
    <mergeCell ref="D5:E5"/>
    <mergeCell ref="F5:H5"/>
    <mergeCell ref="J5:L5"/>
    <mergeCell ref="B4:B6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C111"/>
  <sheetViews>
    <sheetView topLeftCell="A69" zoomScaleNormal="100" workbookViewId="0">
      <selection activeCell="A111" sqref="A111"/>
    </sheetView>
  </sheetViews>
  <sheetFormatPr defaultColWidth="9" defaultRowHeight="12.75" x14ac:dyDescent="0.2"/>
  <cols>
    <col min="1" max="1" width="27.85546875" style="7" customWidth="1"/>
    <col min="2" max="5" width="11.7109375" style="7" customWidth="1"/>
    <col min="6" max="6" width="13.42578125" style="7" customWidth="1"/>
    <col min="7" max="14" width="11.7109375" style="7" customWidth="1"/>
    <col min="15" max="15" width="1.85546875" style="7" customWidth="1"/>
    <col min="16" max="18" width="11.7109375" style="7" customWidth="1"/>
    <col min="19" max="19" width="12.42578125" style="7" customWidth="1"/>
    <col min="20" max="20" width="13.5703125" style="7" customWidth="1"/>
    <col min="21" max="28" width="11.7109375" style="7" customWidth="1"/>
    <col min="29" max="16384" width="9" style="7"/>
  </cols>
  <sheetData>
    <row r="1" spans="1:29" x14ac:dyDescent="0.2">
      <c r="A1" s="55"/>
    </row>
    <row r="2" spans="1:29" x14ac:dyDescent="0.2">
      <c r="A2" s="13" t="s">
        <v>340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29" ht="14.25" customHeight="1" x14ac:dyDescent="0.2">
      <c r="A3" s="99" t="s">
        <v>116</v>
      </c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P3" s="102" t="s">
        <v>1</v>
      </c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</row>
    <row r="4" spans="1:29" ht="13.35" customHeight="1" x14ac:dyDescent="0.2">
      <c r="A4" s="100"/>
      <c r="B4" s="99" t="s">
        <v>157</v>
      </c>
      <c r="C4" s="79"/>
      <c r="D4" s="103" t="s">
        <v>311</v>
      </c>
      <c r="E4" s="104"/>
      <c r="F4" s="104"/>
      <c r="G4" s="104"/>
      <c r="H4" s="104"/>
      <c r="I4" s="104"/>
      <c r="J4" s="104"/>
      <c r="K4" s="104"/>
      <c r="L4" s="104"/>
      <c r="M4" s="104"/>
      <c r="N4" s="105"/>
      <c r="P4" s="99" t="s">
        <v>157</v>
      </c>
      <c r="Q4" s="79" t="s">
        <v>132</v>
      </c>
      <c r="R4" s="103" t="s">
        <v>311</v>
      </c>
      <c r="S4" s="104"/>
      <c r="T4" s="104"/>
      <c r="U4" s="104"/>
      <c r="V4" s="104"/>
      <c r="W4" s="104"/>
      <c r="X4" s="104"/>
      <c r="Y4" s="104"/>
      <c r="Z4" s="104"/>
      <c r="AA4" s="104"/>
      <c r="AB4" s="105"/>
    </row>
    <row r="5" spans="1:29" ht="13.35" customHeight="1" x14ac:dyDescent="0.2">
      <c r="A5" s="100"/>
      <c r="B5" s="100"/>
      <c r="C5" s="79"/>
      <c r="D5" s="81" t="s">
        <v>333</v>
      </c>
      <c r="E5" s="83"/>
      <c r="F5" s="81" t="s">
        <v>134</v>
      </c>
      <c r="G5" s="82"/>
      <c r="H5" s="83"/>
      <c r="I5" s="28" t="s">
        <v>135</v>
      </c>
      <c r="J5" s="81" t="s">
        <v>136</v>
      </c>
      <c r="K5" s="82"/>
      <c r="L5" s="83"/>
      <c r="M5" s="28" t="s">
        <v>137</v>
      </c>
      <c r="N5" s="28" t="s">
        <v>138</v>
      </c>
      <c r="P5" s="100"/>
      <c r="Q5" s="79"/>
      <c r="R5" s="81" t="s">
        <v>333</v>
      </c>
      <c r="S5" s="83"/>
      <c r="T5" s="81" t="s">
        <v>134</v>
      </c>
      <c r="U5" s="82"/>
      <c r="V5" s="83"/>
      <c r="W5" s="28" t="s">
        <v>135</v>
      </c>
      <c r="X5" s="81" t="s">
        <v>136</v>
      </c>
      <c r="Y5" s="82"/>
      <c r="Z5" s="83"/>
      <c r="AA5" s="28" t="s">
        <v>137</v>
      </c>
      <c r="AB5" s="28" t="s">
        <v>138</v>
      </c>
    </row>
    <row r="6" spans="1:29" ht="102" x14ac:dyDescent="0.2">
      <c r="A6" s="101"/>
      <c r="B6" s="101"/>
      <c r="C6" s="2" t="s">
        <v>10</v>
      </c>
      <c r="D6" s="2" t="s">
        <v>317</v>
      </c>
      <c r="E6" s="2" t="s">
        <v>318</v>
      </c>
      <c r="F6" s="2" t="s">
        <v>315</v>
      </c>
      <c r="G6" s="2" t="s">
        <v>314</v>
      </c>
      <c r="H6" s="2" t="s">
        <v>11</v>
      </c>
      <c r="I6" s="2" t="s">
        <v>313</v>
      </c>
      <c r="J6" s="2" t="s">
        <v>12</v>
      </c>
      <c r="K6" s="2" t="s">
        <v>13</v>
      </c>
      <c r="L6" s="2" t="s">
        <v>312</v>
      </c>
      <c r="M6" s="2" t="s">
        <v>139</v>
      </c>
      <c r="N6" s="2" t="s">
        <v>14</v>
      </c>
      <c r="P6" s="101"/>
      <c r="Q6" s="2" t="s">
        <v>10</v>
      </c>
      <c r="R6" s="2" t="s">
        <v>317</v>
      </c>
      <c r="S6" s="2" t="s">
        <v>319</v>
      </c>
      <c r="T6" s="2" t="s">
        <v>315</v>
      </c>
      <c r="U6" s="2" t="s">
        <v>314</v>
      </c>
      <c r="V6" s="2" t="s">
        <v>11</v>
      </c>
      <c r="W6" s="2" t="s">
        <v>313</v>
      </c>
      <c r="X6" s="2" t="s">
        <v>12</v>
      </c>
      <c r="Y6" s="2" t="s">
        <v>13</v>
      </c>
      <c r="Z6" s="2" t="s">
        <v>312</v>
      </c>
      <c r="AA6" s="2" t="s">
        <v>139</v>
      </c>
      <c r="AB6" s="2" t="s">
        <v>14</v>
      </c>
      <c r="AC6" s="15"/>
    </row>
    <row r="7" spans="1:29" s="8" customFormat="1" ht="12.75" customHeight="1" x14ac:dyDescent="0.2">
      <c r="A7" s="16" t="s">
        <v>159</v>
      </c>
      <c r="B7" s="24">
        <v>2160117</v>
      </c>
      <c r="C7" s="37">
        <v>0.19250762805903568</v>
      </c>
      <c r="D7" s="37">
        <v>2.4419047671954807E-2</v>
      </c>
      <c r="E7" s="37">
        <v>8.4097296581620348E-3</v>
      </c>
      <c r="F7" s="37">
        <v>1.7035651309628135E-2</v>
      </c>
      <c r="G7" s="37">
        <v>1.2646537201457144E-2</v>
      </c>
      <c r="H7" s="37">
        <v>5.5719204098666876E-3</v>
      </c>
      <c r="I7" s="37">
        <v>2.2421933626743367E-2</v>
      </c>
      <c r="J7" s="37">
        <v>4.4103166634029543E-2</v>
      </c>
      <c r="K7" s="37">
        <v>1.9798464620203442E-2</v>
      </c>
      <c r="L7" s="37">
        <v>6.2214222655532087E-3</v>
      </c>
      <c r="M7" s="37">
        <v>8.2773294224340621E-4</v>
      </c>
      <c r="N7" s="37">
        <v>1.2583114710916122E-2</v>
      </c>
      <c r="O7" s="32"/>
      <c r="P7" s="18">
        <v>2457174</v>
      </c>
      <c r="Q7" s="37">
        <v>0.13138467198497136</v>
      </c>
      <c r="R7" s="37">
        <v>1.1321949524128124E-2</v>
      </c>
      <c r="S7" s="37">
        <v>4.1555868652362431E-3</v>
      </c>
      <c r="T7" s="37">
        <v>7.4056619514938707E-3</v>
      </c>
      <c r="U7" s="37">
        <v>9.0709896816424072E-3</v>
      </c>
      <c r="V7" s="37">
        <v>2.4198530506997062E-3</v>
      </c>
      <c r="W7" s="37">
        <v>2.101601270402503E-2</v>
      </c>
      <c r="X7" s="37">
        <v>2.0832468518712961E-2</v>
      </c>
      <c r="Y7" s="37">
        <v>7.9505969052252705E-3</v>
      </c>
      <c r="Z7" s="37">
        <v>1.5391665384706171E-3</v>
      </c>
      <c r="AA7" s="37">
        <v>6.7394494651172446E-4</v>
      </c>
      <c r="AB7" s="37">
        <v>1.8383313513817091E-2</v>
      </c>
      <c r="AC7" s="12"/>
    </row>
    <row r="8" spans="1:29" s="8" customFormat="1" ht="12.75" customHeight="1" x14ac:dyDescent="0.2">
      <c r="A8" s="16" t="s">
        <v>174</v>
      </c>
      <c r="B8" s="30" t="s">
        <v>162</v>
      </c>
      <c r="C8" s="24" t="s">
        <v>162</v>
      </c>
      <c r="D8" s="24" t="s">
        <v>162</v>
      </c>
      <c r="E8" s="24" t="s">
        <v>162</v>
      </c>
      <c r="F8" s="24" t="s">
        <v>162</v>
      </c>
      <c r="G8" s="24" t="s">
        <v>162</v>
      </c>
      <c r="H8" s="24" t="s">
        <v>162</v>
      </c>
      <c r="I8" s="24" t="s">
        <v>162</v>
      </c>
      <c r="J8" s="24" t="s">
        <v>162</v>
      </c>
      <c r="K8" s="24" t="s">
        <v>162</v>
      </c>
      <c r="L8" s="24" t="s">
        <v>162</v>
      </c>
      <c r="M8" s="24" t="s">
        <v>162</v>
      </c>
      <c r="N8" s="24" t="s">
        <v>162</v>
      </c>
      <c r="O8" s="30"/>
      <c r="P8" s="24" t="s">
        <v>162</v>
      </c>
      <c r="Q8" s="24" t="s">
        <v>162</v>
      </c>
      <c r="R8" s="24" t="s">
        <v>162</v>
      </c>
      <c r="S8" s="24" t="s">
        <v>162</v>
      </c>
      <c r="T8" s="24" t="s">
        <v>162</v>
      </c>
      <c r="U8" s="24" t="s">
        <v>162</v>
      </c>
      <c r="V8" s="24" t="s">
        <v>162</v>
      </c>
      <c r="W8" s="24" t="s">
        <v>162</v>
      </c>
      <c r="X8" s="24" t="s">
        <v>162</v>
      </c>
      <c r="Y8" s="24" t="s">
        <v>162</v>
      </c>
      <c r="Z8" s="24" t="s">
        <v>162</v>
      </c>
      <c r="AA8" s="24" t="s">
        <v>162</v>
      </c>
      <c r="AB8" s="24" t="s">
        <v>162</v>
      </c>
      <c r="AC8" s="12"/>
    </row>
    <row r="9" spans="1:29" x14ac:dyDescent="0.2">
      <c r="A9" s="2" t="s">
        <v>115</v>
      </c>
      <c r="B9" s="31">
        <v>33715</v>
      </c>
      <c r="C9" s="37">
        <v>0.17122942310544267</v>
      </c>
      <c r="D9" s="37">
        <v>1.6194572148895151E-2</v>
      </c>
      <c r="E9" s="37">
        <v>5.7837757674625541E-3</v>
      </c>
      <c r="F9" s="37">
        <v>1.45632507785852E-2</v>
      </c>
      <c r="G9" s="37">
        <v>1.0440456769983687E-2</v>
      </c>
      <c r="H9" s="37">
        <v>4.9829452765831235E-3</v>
      </c>
      <c r="I9" s="37">
        <v>2.0287705768945574E-2</v>
      </c>
      <c r="J9" s="37">
        <v>3.4910277324632956E-2</v>
      </c>
      <c r="K9" s="37">
        <v>1.3347174847990509E-2</v>
      </c>
      <c r="L9" s="37">
        <v>4.5973602254189526E-3</v>
      </c>
      <c r="M9" s="37">
        <v>5.6354738247071034E-4</v>
      </c>
      <c r="N9" s="37">
        <v>9.965890553166247E-3</v>
      </c>
      <c r="O9" s="25"/>
      <c r="P9" s="18">
        <v>40200</v>
      </c>
      <c r="Q9" s="37">
        <v>0.12069651741293533</v>
      </c>
      <c r="R9" s="37">
        <v>8.980099502487562E-3</v>
      </c>
      <c r="S9" s="37">
        <v>3.1840796019900496E-3</v>
      </c>
      <c r="T9" s="37">
        <v>5.9950248756218908E-3</v>
      </c>
      <c r="U9" s="37">
        <v>6.3681592039800993E-3</v>
      </c>
      <c r="V9" s="37">
        <v>2.0398009950248755E-3</v>
      </c>
      <c r="W9" s="37">
        <v>2.1517412935323384E-2</v>
      </c>
      <c r="X9" s="37">
        <v>1.7885572139303484E-2</v>
      </c>
      <c r="Y9" s="37">
        <v>6.2686567164179103E-3</v>
      </c>
      <c r="Z9" s="37">
        <v>1.1691542288557214E-3</v>
      </c>
      <c r="AA9" s="37">
        <v>7.7114427860696516E-4</v>
      </c>
      <c r="AB9" s="37">
        <v>1.7487562189054725E-2</v>
      </c>
      <c r="AC9" s="15"/>
    </row>
    <row r="10" spans="1:29" x14ac:dyDescent="0.2">
      <c r="A10" s="2" t="s">
        <v>114</v>
      </c>
      <c r="B10" s="31">
        <v>7705</v>
      </c>
      <c r="C10" s="37">
        <v>0.2472420506164828</v>
      </c>
      <c r="D10" s="37">
        <v>5.0746268656716415E-2</v>
      </c>
      <c r="E10" s="37">
        <v>1.4016872160934458E-2</v>
      </c>
      <c r="F10" s="37">
        <v>3.9714471122647629E-2</v>
      </c>
      <c r="G10" s="37">
        <v>2.0506164828033743E-2</v>
      </c>
      <c r="H10" s="37">
        <v>1.4925373134328358E-2</v>
      </c>
      <c r="I10" s="37">
        <v>2.6216742375081117E-2</v>
      </c>
      <c r="J10" s="37">
        <v>6.4373783257624925E-2</v>
      </c>
      <c r="K10" s="37">
        <v>2.6216742375081117E-2</v>
      </c>
      <c r="L10" s="37">
        <v>8.1765087605450999E-3</v>
      </c>
      <c r="M10" s="37">
        <v>1.6872160934458143E-3</v>
      </c>
      <c r="N10" s="37">
        <v>2.1414665801427646E-2</v>
      </c>
      <c r="O10" s="25"/>
      <c r="P10" s="18">
        <v>8186</v>
      </c>
      <c r="Q10" s="37">
        <v>0.16821402394331786</v>
      </c>
      <c r="R10" s="37">
        <v>2.3088199364769118E-2</v>
      </c>
      <c r="S10" s="37">
        <v>7.2074273149279255E-3</v>
      </c>
      <c r="T10" s="37">
        <v>1.4537014414854631E-2</v>
      </c>
      <c r="U10" s="37">
        <v>1.5147813339848522E-2</v>
      </c>
      <c r="V10" s="37">
        <v>6.718788174932812E-3</v>
      </c>
      <c r="W10" s="37">
        <v>2.5897874419741021E-2</v>
      </c>
      <c r="X10" s="37">
        <v>2.9684827754703151E-2</v>
      </c>
      <c r="Y10" s="37">
        <v>1.1116540434888834E-2</v>
      </c>
      <c r="Z10" s="37">
        <v>2.3210359149767896E-3</v>
      </c>
      <c r="AA10" s="37" t="s">
        <v>280</v>
      </c>
      <c r="AB10" s="37">
        <v>3.3227461519667725E-2</v>
      </c>
    </row>
    <row r="11" spans="1:29" x14ac:dyDescent="0.2">
      <c r="A11" s="2" t="s">
        <v>113</v>
      </c>
      <c r="B11" s="31">
        <v>2507</v>
      </c>
      <c r="C11" s="37">
        <v>0.2608695652173913</v>
      </c>
      <c r="D11" s="37">
        <v>3.9090546469884323E-2</v>
      </c>
      <c r="E11" s="37">
        <v>1.8747506980454728E-2</v>
      </c>
      <c r="F11" s="37">
        <v>3.6298364579178302E-2</v>
      </c>
      <c r="G11" s="37">
        <v>2.5927403270841642E-2</v>
      </c>
      <c r="H11" s="37">
        <v>1.2764260071798962E-2</v>
      </c>
      <c r="I11" s="37">
        <v>3.2708416433984845E-2</v>
      </c>
      <c r="J11" s="37">
        <v>5.4248105305145594E-2</v>
      </c>
      <c r="K11" s="37">
        <v>2.2736338252891904E-2</v>
      </c>
      <c r="L11" s="37">
        <v>9.1743119266055051E-3</v>
      </c>
      <c r="M11" s="37" t="s">
        <v>280</v>
      </c>
      <c r="N11" s="37">
        <v>2.1938571998404467E-2</v>
      </c>
      <c r="O11" s="25"/>
      <c r="P11" s="18">
        <v>2656</v>
      </c>
      <c r="Q11" s="37">
        <v>0.1773343373493976</v>
      </c>
      <c r="R11" s="37">
        <v>1.6942771084337348E-2</v>
      </c>
      <c r="S11" s="37">
        <v>8.2831325301204826E-3</v>
      </c>
      <c r="T11" s="37">
        <v>1.7319277108433735E-2</v>
      </c>
      <c r="U11" s="37">
        <v>1.5436746987951807E-2</v>
      </c>
      <c r="V11" s="37">
        <v>4.5180722891566263E-3</v>
      </c>
      <c r="W11" s="37">
        <v>2.9743975903614456E-2</v>
      </c>
      <c r="X11" s="37">
        <v>1.9954819277108432E-2</v>
      </c>
      <c r="Y11" s="37">
        <v>7.1536144578313249E-3</v>
      </c>
      <c r="Z11" s="37" t="s">
        <v>280</v>
      </c>
      <c r="AA11" s="37" t="s">
        <v>280</v>
      </c>
      <c r="AB11" s="37">
        <v>2.1837349397590362E-2</v>
      </c>
    </row>
    <row r="12" spans="1:29" x14ac:dyDescent="0.2">
      <c r="A12" s="2" t="s">
        <v>112</v>
      </c>
      <c r="B12" s="31">
        <v>7119</v>
      </c>
      <c r="C12" s="37">
        <v>0.250456524792808</v>
      </c>
      <c r="D12" s="37">
        <v>1.8401460879336987E-2</v>
      </c>
      <c r="E12" s="37">
        <v>5.478297513695744E-3</v>
      </c>
      <c r="F12" s="37">
        <v>1.9384745048461861E-2</v>
      </c>
      <c r="G12" s="37">
        <v>1.4749262536873156E-2</v>
      </c>
      <c r="H12" s="37">
        <v>6.7425200168563003E-3</v>
      </c>
      <c r="I12" s="37">
        <v>3.2307908414103102E-2</v>
      </c>
      <c r="J12" s="37">
        <v>6.4194409327152688E-2</v>
      </c>
      <c r="K12" s="37">
        <v>2.402022756005057E-2</v>
      </c>
      <c r="L12" s="37">
        <v>7.0234583508919793E-3</v>
      </c>
      <c r="M12" s="37" t="s">
        <v>280</v>
      </c>
      <c r="N12" s="37">
        <v>7.8662733529990172E-3</v>
      </c>
      <c r="O12" s="25"/>
      <c r="P12" s="18">
        <v>7812</v>
      </c>
      <c r="Q12" s="37">
        <v>0.17076292882744495</v>
      </c>
      <c r="R12" s="37">
        <v>8.8325652841781867E-3</v>
      </c>
      <c r="S12" s="37">
        <v>3.3282130056323605E-3</v>
      </c>
      <c r="T12" s="37">
        <v>1.0240655401945725E-2</v>
      </c>
      <c r="U12" s="37">
        <v>1.1264720942140297E-2</v>
      </c>
      <c r="V12" s="37">
        <v>3.7122375832053254E-3</v>
      </c>
      <c r="W12" s="37">
        <v>2.5601638504864313E-2</v>
      </c>
      <c r="X12" s="37">
        <v>3.2002048131080388E-2</v>
      </c>
      <c r="Y12" s="37">
        <v>9.984639016897081E-3</v>
      </c>
      <c r="Z12" s="37">
        <v>2.0481310803891449E-3</v>
      </c>
      <c r="AA12" s="37" t="s">
        <v>280</v>
      </c>
      <c r="AB12" s="37">
        <v>1.1392729134664619E-2</v>
      </c>
    </row>
    <row r="13" spans="1:29" x14ac:dyDescent="0.2">
      <c r="A13" s="2" t="s">
        <v>111</v>
      </c>
      <c r="B13" s="31">
        <v>5515</v>
      </c>
      <c r="C13" s="37">
        <v>0.25131459655485039</v>
      </c>
      <c r="D13" s="37">
        <v>2.8830462375339982E-2</v>
      </c>
      <c r="E13" s="37">
        <v>9.4288304623753403E-3</v>
      </c>
      <c r="F13" s="37">
        <v>2.5747960108794196E-2</v>
      </c>
      <c r="G13" s="37">
        <v>1.9764279238440617E-2</v>
      </c>
      <c r="H13" s="37">
        <v>5.9836808703535808E-3</v>
      </c>
      <c r="I13" s="37">
        <v>2.556663644605621E-2</v>
      </c>
      <c r="J13" s="37">
        <v>5.6754306436990025E-2</v>
      </c>
      <c r="K13" s="37">
        <v>2.3753399818676336E-2</v>
      </c>
      <c r="L13" s="37">
        <v>7.0716228467815048E-3</v>
      </c>
      <c r="M13" s="37" t="s">
        <v>280</v>
      </c>
      <c r="N13" s="37">
        <v>1.7225747960108794E-2</v>
      </c>
      <c r="O13" s="25"/>
      <c r="P13" s="18">
        <v>5893</v>
      </c>
      <c r="Q13" s="37">
        <v>0.16697777023587307</v>
      </c>
      <c r="R13" s="37">
        <v>1.5781435601561176E-2</v>
      </c>
      <c r="S13" s="37">
        <v>6.4483285253690821E-3</v>
      </c>
      <c r="T13" s="37">
        <v>1.5781435601561176E-2</v>
      </c>
      <c r="U13" s="37">
        <v>1.3236042762599695E-2</v>
      </c>
      <c r="V13" s="37">
        <v>4.5817071101306632E-3</v>
      </c>
      <c r="W13" s="37">
        <v>2.647208552519939E-2</v>
      </c>
      <c r="X13" s="37">
        <v>2.1381299847276429E-2</v>
      </c>
      <c r="Y13" s="37">
        <v>8.654335652469031E-3</v>
      </c>
      <c r="Z13" s="37">
        <v>1.8666214152384185E-3</v>
      </c>
      <c r="AA13" s="37" t="s">
        <v>280</v>
      </c>
      <c r="AB13" s="37">
        <v>2.4435771254030205E-2</v>
      </c>
    </row>
    <row r="14" spans="1:29" x14ac:dyDescent="0.2">
      <c r="A14" s="2" t="s">
        <v>110</v>
      </c>
      <c r="B14" s="31">
        <v>3423</v>
      </c>
      <c r="C14" s="37">
        <v>0.22319602687700849</v>
      </c>
      <c r="D14" s="37">
        <v>4.5866199240432372E-2</v>
      </c>
      <c r="E14" s="37">
        <v>1.2562080046742623E-2</v>
      </c>
      <c r="F14" s="37">
        <v>3.0966988022202747E-2</v>
      </c>
      <c r="G14" s="37">
        <v>2.0449897750511249E-2</v>
      </c>
      <c r="H14" s="37">
        <v>8.4721004966403744E-3</v>
      </c>
      <c r="I14" s="37">
        <v>3.6225533158048495E-2</v>
      </c>
      <c r="J14" s="37">
        <v>5.8720420683610865E-2</v>
      </c>
      <c r="K14" s="37">
        <v>2.7461291264972248E-2</v>
      </c>
      <c r="L14" s="37">
        <v>1.0224948875255624E-2</v>
      </c>
      <c r="M14" s="37" t="s">
        <v>280</v>
      </c>
      <c r="N14" s="37">
        <v>3.3888401986561498E-2</v>
      </c>
      <c r="O14" s="25"/>
      <c r="P14" s="18">
        <v>3375</v>
      </c>
      <c r="Q14" s="37">
        <v>0.16088888888888889</v>
      </c>
      <c r="R14" s="37">
        <v>1.9851851851851853E-2</v>
      </c>
      <c r="S14" s="37">
        <v>4.7407407407407407E-3</v>
      </c>
      <c r="T14" s="37">
        <v>1.3333333333333334E-2</v>
      </c>
      <c r="U14" s="37">
        <v>1.4518518518518519E-2</v>
      </c>
      <c r="V14" s="37">
        <v>3.2592592592592591E-3</v>
      </c>
      <c r="W14" s="37">
        <v>2.3703703703703703E-2</v>
      </c>
      <c r="X14" s="37">
        <v>2.5185185185185185E-2</v>
      </c>
      <c r="Y14" s="37">
        <v>1.2444444444444444E-2</v>
      </c>
      <c r="Z14" s="37" t="s">
        <v>280</v>
      </c>
      <c r="AA14" s="37" t="s">
        <v>280</v>
      </c>
      <c r="AB14" s="37">
        <v>2.9333333333333333E-2</v>
      </c>
    </row>
    <row r="15" spans="1:29" x14ac:dyDescent="0.2">
      <c r="A15" s="2" t="s">
        <v>109</v>
      </c>
      <c r="B15" s="31">
        <v>11801</v>
      </c>
      <c r="C15" s="37">
        <v>0.22904838573002287</v>
      </c>
      <c r="D15" s="37">
        <v>2.7455300398271335E-2</v>
      </c>
      <c r="E15" s="37">
        <v>1.4320820269468688E-2</v>
      </c>
      <c r="F15" s="37">
        <v>2.3472587068892468E-2</v>
      </c>
      <c r="G15" s="37">
        <v>1.5337683247182442E-2</v>
      </c>
      <c r="H15" s="37">
        <v>5.6774849589017878E-3</v>
      </c>
      <c r="I15" s="37">
        <v>2.4404711465130072E-2</v>
      </c>
      <c r="J15" s="37">
        <v>5.6266418100161003E-2</v>
      </c>
      <c r="K15" s="37">
        <v>2.1354122531988814E-2</v>
      </c>
      <c r="L15" s="37">
        <v>5.7622235403779337E-3</v>
      </c>
      <c r="M15" s="37">
        <v>1.1016015591898993E-3</v>
      </c>
      <c r="N15" s="37">
        <v>1.0592322684518261E-2</v>
      </c>
      <c r="O15" s="25"/>
      <c r="P15" s="18">
        <v>12353</v>
      </c>
      <c r="Q15" s="37">
        <v>0.173722982271513</v>
      </c>
      <c r="R15" s="37">
        <v>2.3961790658139723E-2</v>
      </c>
      <c r="S15" s="37">
        <v>1.5218975147737391E-2</v>
      </c>
      <c r="T15" s="37">
        <v>1.3276127256536874E-2</v>
      </c>
      <c r="U15" s="37">
        <v>1.5866591111470898E-2</v>
      </c>
      <c r="V15" s="37">
        <v>4.3714077552011654E-3</v>
      </c>
      <c r="W15" s="37">
        <v>2.9547478345341213E-2</v>
      </c>
      <c r="X15" s="37">
        <v>3.2866510159475434E-2</v>
      </c>
      <c r="Y15" s="37">
        <v>1.0361855419736096E-2</v>
      </c>
      <c r="Z15" s="37">
        <v>1.1333279365336355E-3</v>
      </c>
      <c r="AA15" s="37" t="s">
        <v>280</v>
      </c>
      <c r="AB15" s="37">
        <v>2.5742734558406866E-2</v>
      </c>
    </row>
    <row r="16" spans="1:29" x14ac:dyDescent="0.2">
      <c r="A16" s="2" t="s">
        <v>108</v>
      </c>
      <c r="B16" s="31">
        <v>5442</v>
      </c>
      <c r="C16" s="37">
        <v>0.22730613744946709</v>
      </c>
      <c r="D16" s="37">
        <v>1.8743109151047408E-2</v>
      </c>
      <c r="E16" s="37">
        <v>5.3289231900036753E-3</v>
      </c>
      <c r="F16" s="37">
        <v>1.3046674016905549E-2</v>
      </c>
      <c r="G16" s="37">
        <v>1.1576626240352812E-2</v>
      </c>
      <c r="H16" s="37">
        <v>3.3076074972436605E-3</v>
      </c>
      <c r="I16" s="37">
        <v>1.5803013597941933E-2</v>
      </c>
      <c r="J16" s="37">
        <v>3.8956266078647557E-2</v>
      </c>
      <c r="K16" s="37">
        <v>1.4149209849320103E-2</v>
      </c>
      <c r="L16" s="37">
        <v>3.1238515251745683E-3</v>
      </c>
      <c r="M16" s="37" t="s">
        <v>280</v>
      </c>
      <c r="N16" s="37" t="s">
        <v>280</v>
      </c>
      <c r="O16" s="25"/>
      <c r="P16" s="18">
        <v>5402</v>
      </c>
      <c r="Q16" s="37">
        <v>0.16086634579785264</v>
      </c>
      <c r="R16" s="37">
        <v>1.1477230655312847E-2</v>
      </c>
      <c r="S16" s="37">
        <v>4.9981488337652721E-3</v>
      </c>
      <c r="T16" s="37">
        <v>4.9981488337652721E-3</v>
      </c>
      <c r="U16" s="37">
        <v>1.036653091447612E-2</v>
      </c>
      <c r="V16" s="37" t="s">
        <v>280</v>
      </c>
      <c r="W16" s="37">
        <v>1.6845612736023696E-2</v>
      </c>
      <c r="X16" s="37">
        <v>2.7952610144390967E-2</v>
      </c>
      <c r="Y16" s="37">
        <v>1.1292114031840059E-2</v>
      </c>
      <c r="Z16" s="37" t="s">
        <v>280</v>
      </c>
      <c r="AA16" s="37" t="s">
        <v>280</v>
      </c>
      <c r="AB16" s="37">
        <v>9.626064420584968E-3</v>
      </c>
    </row>
    <row r="17" spans="1:28" x14ac:dyDescent="0.2">
      <c r="A17" s="2" t="s">
        <v>107</v>
      </c>
      <c r="B17" s="31">
        <v>9648</v>
      </c>
      <c r="C17" s="37">
        <v>0.26243781094527363</v>
      </c>
      <c r="D17" s="37">
        <v>4.1666666666666664E-2</v>
      </c>
      <c r="E17" s="37">
        <v>2.394278606965174E-2</v>
      </c>
      <c r="F17" s="37">
        <v>3.8246268656716417E-2</v>
      </c>
      <c r="G17" s="37">
        <v>3.0265339966832505E-2</v>
      </c>
      <c r="H17" s="37">
        <v>1.1090381426202322E-2</v>
      </c>
      <c r="I17" s="37">
        <v>3.0472636815920398E-2</v>
      </c>
      <c r="J17" s="37">
        <v>7.0273631840796019E-2</v>
      </c>
      <c r="K17" s="37">
        <v>3.5862354892205642E-2</v>
      </c>
      <c r="L17" s="37">
        <v>1.0261194029850746E-2</v>
      </c>
      <c r="M17" s="37">
        <v>1.5547263681592041E-3</v>
      </c>
      <c r="N17" s="37">
        <v>1.0261194029850746E-2</v>
      </c>
      <c r="O17" s="25"/>
      <c r="P17" s="18">
        <v>10072</v>
      </c>
      <c r="Q17" s="37">
        <v>0.19112390786338362</v>
      </c>
      <c r="R17" s="37">
        <v>1.9062748212867357E-2</v>
      </c>
      <c r="S17" s="37">
        <v>6.5528196981731535E-3</v>
      </c>
      <c r="T17" s="37">
        <v>1.4892772041302621E-2</v>
      </c>
      <c r="U17" s="37">
        <v>2.0849880857823671E-2</v>
      </c>
      <c r="V17" s="37">
        <v>3.3756949960285941E-3</v>
      </c>
      <c r="W17" s="37">
        <v>3.1076250992851471E-2</v>
      </c>
      <c r="X17" s="37">
        <v>3.882049245432883E-2</v>
      </c>
      <c r="Y17" s="37">
        <v>1.5786338363780777E-2</v>
      </c>
      <c r="Z17" s="37">
        <v>3.6735504368546465E-3</v>
      </c>
      <c r="AA17" s="37" t="s">
        <v>280</v>
      </c>
      <c r="AB17" s="37">
        <v>2.3729150119142176E-2</v>
      </c>
    </row>
    <row r="18" spans="1:28" x14ac:dyDescent="0.2">
      <c r="A18" s="2" t="s">
        <v>106</v>
      </c>
      <c r="B18" s="31">
        <v>22905</v>
      </c>
      <c r="C18" s="37">
        <v>0.24330932110892819</v>
      </c>
      <c r="D18" s="37">
        <v>4.0864440078585459E-2</v>
      </c>
      <c r="E18" s="37">
        <v>1.4887579131194062E-2</v>
      </c>
      <c r="F18" s="37">
        <v>3.4315651604453178E-2</v>
      </c>
      <c r="G18" s="37">
        <v>1.9209779524121371E-2</v>
      </c>
      <c r="H18" s="37">
        <v>9.7795241213708799E-3</v>
      </c>
      <c r="I18" s="37">
        <v>2.8028814669286181E-2</v>
      </c>
      <c r="J18" s="37">
        <v>6.5225933202357561E-2</v>
      </c>
      <c r="K18" s="37">
        <v>3.0866623008076841E-2</v>
      </c>
      <c r="L18" s="37">
        <v>8.9500109146474563E-3</v>
      </c>
      <c r="M18" s="37">
        <v>7.4219602706832564E-4</v>
      </c>
      <c r="N18" s="37">
        <v>1.7245142981881685E-2</v>
      </c>
      <c r="O18" s="25"/>
      <c r="P18" s="18">
        <v>27131</v>
      </c>
      <c r="Q18" s="37">
        <v>0.15572592237661714</v>
      </c>
      <c r="R18" s="37">
        <v>1.8687110685194058E-2</v>
      </c>
      <c r="S18" s="37">
        <v>7.4084995024142125E-3</v>
      </c>
      <c r="T18" s="37">
        <v>1.2900372267885445E-2</v>
      </c>
      <c r="U18" s="37">
        <v>1.1536618628137554E-2</v>
      </c>
      <c r="V18" s="37">
        <v>3.2803803766908702E-3</v>
      </c>
      <c r="W18" s="37">
        <v>2.9302274151339795E-2</v>
      </c>
      <c r="X18" s="37">
        <v>3.0592311378128342E-2</v>
      </c>
      <c r="Y18" s="37">
        <v>1.1942058899413955E-2</v>
      </c>
      <c r="Z18" s="37">
        <v>2.2852088017397076E-3</v>
      </c>
      <c r="AA18" s="37">
        <v>6.6344771663410856E-4</v>
      </c>
      <c r="AB18" s="37">
        <v>3.4794146916811028E-2</v>
      </c>
    </row>
    <row r="19" spans="1:28" x14ac:dyDescent="0.2">
      <c r="A19" s="2" t="s">
        <v>105</v>
      </c>
      <c r="B19" s="31">
        <v>50399</v>
      </c>
      <c r="C19" s="37">
        <v>0.18871406178694022</v>
      </c>
      <c r="D19" s="37">
        <v>3.4087977936070157E-2</v>
      </c>
      <c r="E19" s="37">
        <v>7.0636322149248993E-3</v>
      </c>
      <c r="F19" s="37">
        <v>1.6151114109406933E-2</v>
      </c>
      <c r="G19" s="37">
        <v>1.1528006508065637E-2</v>
      </c>
      <c r="H19" s="37">
        <v>4.9207325542173453E-3</v>
      </c>
      <c r="I19" s="37">
        <v>2.4921129387487848E-2</v>
      </c>
      <c r="J19" s="37">
        <v>4.3453243119903173E-2</v>
      </c>
      <c r="K19" s="37">
        <v>1.7877338836088018E-2</v>
      </c>
      <c r="L19" s="37">
        <v>5.5953491140697236E-3</v>
      </c>
      <c r="M19" s="37">
        <v>5.9524990575209828E-4</v>
      </c>
      <c r="N19" s="37">
        <v>1.6389214071707771E-2</v>
      </c>
      <c r="O19" s="25"/>
      <c r="P19" s="18">
        <v>53649</v>
      </c>
      <c r="Q19" s="37">
        <v>0.1170944472403959</v>
      </c>
      <c r="R19" s="37">
        <v>1.4930380808589163E-2</v>
      </c>
      <c r="S19" s="37">
        <v>3.0009879028500067E-3</v>
      </c>
      <c r="T19" s="37">
        <v>6.7102835094782756E-3</v>
      </c>
      <c r="U19" s="37">
        <v>6.9525993028761021E-3</v>
      </c>
      <c r="V19" s="37">
        <v>2.0690040820891351E-3</v>
      </c>
      <c r="W19" s="37">
        <v>2.212529590486309E-2</v>
      </c>
      <c r="X19" s="37">
        <v>1.8099125799176125E-2</v>
      </c>
      <c r="Y19" s="37">
        <v>6.0951741877761003E-3</v>
      </c>
      <c r="Z19" s="37">
        <v>1.2674979962347854E-3</v>
      </c>
      <c r="AA19" s="37">
        <v>1.0251822028369587E-3</v>
      </c>
      <c r="AB19" s="37">
        <v>2.3840146135063096E-2</v>
      </c>
    </row>
    <row r="20" spans="1:28" x14ac:dyDescent="0.2">
      <c r="A20" s="2" t="s">
        <v>104</v>
      </c>
      <c r="B20" s="31">
        <v>20360</v>
      </c>
      <c r="C20" s="37">
        <v>0.26306483300589389</v>
      </c>
      <c r="D20" s="37">
        <v>6.6552062868369358E-2</v>
      </c>
      <c r="E20" s="37">
        <v>1.6748526522593319E-2</v>
      </c>
      <c r="F20" s="37">
        <v>4.1110019646365424E-2</v>
      </c>
      <c r="G20" s="37">
        <v>1.7485265225933203E-2</v>
      </c>
      <c r="H20" s="37">
        <v>1.4636542239685657E-2</v>
      </c>
      <c r="I20" s="37">
        <v>3.1041257367387033E-2</v>
      </c>
      <c r="J20" s="37">
        <v>7.0235756385068765E-2</v>
      </c>
      <c r="K20" s="37">
        <v>3.4037328094302557E-2</v>
      </c>
      <c r="L20" s="37">
        <v>1.1296660117878193E-2</v>
      </c>
      <c r="M20" s="37">
        <v>1.2770137524557956E-3</v>
      </c>
      <c r="N20" s="37">
        <v>2.2298624754420432E-2</v>
      </c>
      <c r="O20" s="25"/>
      <c r="P20" s="18">
        <v>23711</v>
      </c>
      <c r="Q20" s="37">
        <v>0.16431192273628273</v>
      </c>
      <c r="R20" s="37">
        <v>3.1040445362911728E-2</v>
      </c>
      <c r="S20" s="37">
        <v>7.3805406773227618E-3</v>
      </c>
      <c r="T20" s="37">
        <v>1.7797646661886889E-2</v>
      </c>
      <c r="U20" s="37">
        <v>1.29054025557758E-2</v>
      </c>
      <c r="V20" s="37">
        <v>5.1452912150478682E-3</v>
      </c>
      <c r="W20" s="37">
        <v>3.0154780481632996E-2</v>
      </c>
      <c r="X20" s="37">
        <v>2.6148201256800643E-2</v>
      </c>
      <c r="Y20" s="37">
        <v>1.0417105984564126E-2</v>
      </c>
      <c r="Z20" s="37">
        <v>2.488296571211674E-3</v>
      </c>
      <c r="AA20" s="37">
        <v>1.0543629539032516E-3</v>
      </c>
      <c r="AB20" s="37">
        <v>3.0618700181350426E-2</v>
      </c>
    </row>
    <row r="21" spans="1:28" x14ac:dyDescent="0.2">
      <c r="A21" s="2" t="s">
        <v>103</v>
      </c>
      <c r="B21" s="31">
        <v>38869</v>
      </c>
      <c r="C21" s="37">
        <v>0.16558182613393707</v>
      </c>
      <c r="D21" s="37">
        <v>1.8034937868224035E-2</v>
      </c>
      <c r="E21" s="37">
        <v>6.6119529702333476E-3</v>
      </c>
      <c r="F21" s="37">
        <v>1.3532635262034012E-2</v>
      </c>
      <c r="G21" s="37">
        <v>9.5448815251228478E-3</v>
      </c>
      <c r="H21" s="37">
        <v>4.4251202757981936E-3</v>
      </c>
      <c r="I21" s="37">
        <v>1.8034937868224035E-2</v>
      </c>
      <c r="J21" s="37">
        <v>3.7999433996243795E-2</v>
      </c>
      <c r="K21" s="37">
        <v>1.559083073914945E-2</v>
      </c>
      <c r="L21" s="37">
        <v>5.2741259101083127E-3</v>
      </c>
      <c r="M21" s="37">
        <v>7.9755074738223266E-4</v>
      </c>
      <c r="N21" s="37">
        <v>1.2683629627723894E-2</v>
      </c>
      <c r="O21" s="25"/>
      <c r="P21" s="18">
        <v>46586</v>
      </c>
      <c r="Q21" s="37">
        <v>0.11331730562830035</v>
      </c>
      <c r="R21" s="37">
        <v>7.6632464688962346E-3</v>
      </c>
      <c r="S21" s="37">
        <v>3.1769201047525007E-3</v>
      </c>
      <c r="T21" s="37">
        <v>5.2805563903318593E-3</v>
      </c>
      <c r="U21" s="37">
        <v>5.8815953290688189E-3</v>
      </c>
      <c r="V21" s="37">
        <v>1.8889795217447302E-3</v>
      </c>
      <c r="W21" s="37">
        <v>1.4703988322672048E-2</v>
      </c>
      <c r="X21" s="37">
        <v>1.7687717339973381E-2</v>
      </c>
      <c r="Y21" s="37">
        <v>5.7313355943845795E-3</v>
      </c>
      <c r="Z21" s="37">
        <v>1.1591465247069936E-3</v>
      </c>
      <c r="AA21" s="37">
        <v>6.2250461512042244E-4</v>
      </c>
      <c r="AB21" s="37">
        <v>1.6614433520800241E-2</v>
      </c>
    </row>
    <row r="22" spans="1:28" x14ac:dyDescent="0.2">
      <c r="A22" s="2" t="s">
        <v>102</v>
      </c>
      <c r="B22" s="31">
        <v>19506</v>
      </c>
      <c r="C22" s="37">
        <v>0.25258894699066953</v>
      </c>
      <c r="D22" s="37">
        <v>5.6444171024300216E-2</v>
      </c>
      <c r="E22" s="37">
        <v>1.2252640213267713E-2</v>
      </c>
      <c r="F22" s="37">
        <v>3.0144570901261152E-2</v>
      </c>
      <c r="G22" s="37">
        <v>1.8968522505895622E-2</v>
      </c>
      <c r="H22" s="37">
        <v>1.0714651901978879E-2</v>
      </c>
      <c r="I22" s="37">
        <v>2.6966061724597559E-2</v>
      </c>
      <c r="J22" s="37">
        <v>6.756895314262279E-2</v>
      </c>
      <c r="K22" s="37">
        <v>3.5424997436686145E-2</v>
      </c>
      <c r="L22" s="37">
        <v>1.0970983287193684E-2</v>
      </c>
      <c r="M22" s="37">
        <v>1.1791243719881063E-3</v>
      </c>
      <c r="N22" s="37">
        <v>1.8096995796165284E-2</v>
      </c>
      <c r="O22" s="25"/>
      <c r="P22" s="18">
        <v>22446</v>
      </c>
      <c r="Q22" s="37">
        <v>0.17927470373340462</v>
      </c>
      <c r="R22" s="37">
        <v>2.7889156197095252E-2</v>
      </c>
      <c r="S22" s="37">
        <v>7.5291811458611775E-3</v>
      </c>
      <c r="T22" s="37">
        <v>1.5013810923995367E-2</v>
      </c>
      <c r="U22" s="37">
        <v>1.3810923995366658E-2</v>
      </c>
      <c r="V22" s="37">
        <v>5.4798182304196738E-3</v>
      </c>
      <c r="W22" s="37">
        <v>2.958210817072084E-2</v>
      </c>
      <c r="X22" s="37">
        <v>3.3903590840238793E-2</v>
      </c>
      <c r="Y22" s="37">
        <v>1.4479194511271496E-2</v>
      </c>
      <c r="Z22" s="37">
        <v>2.895838902254299E-3</v>
      </c>
      <c r="AA22" s="37">
        <v>1.0246814577207521E-3</v>
      </c>
      <c r="AB22" s="37">
        <v>2.8201015771184175E-2</v>
      </c>
    </row>
    <row r="23" spans="1:28" x14ac:dyDescent="0.2">
      <c r="A23" s="2" t="s">
        <v>101</v>
      </c>
      <c r="B23" s="31">
        <v>1462</v>
      </c>
      <c r="C23" s="37">
        <v>0.22708618331053351</v>
      </c>
      <c r="D23" s="37">
        <v>2.7359781121751026E-2</v>
      </c>
      <c r="E23" s="37">
        <v>1.094391244870041E-2</v>
      </c>
      <c r="F23" s="37">
        <v>1.1627906976744186E-2</v>
      </c>
      <c r="G23" s="37" t="s">
        <v>280</v>
      </c>
      <c r="H23" s="37" t="s">
        <v>280</v>
      </c>
      <c r="I23" s="37">
        <v>1.9835841313269494E-2</v>
      </c>
      <c r="J23" s="37">
        <v>4.856361149110807E-2</v>
      </c>
      <c r="K23" s="37">
        <v>2.188782489740082E-2</v>
      </c>
      <c r="L23" s="37">
        <v>8.2079343365253077E-3</v>
      </c>
      <c r="M23" s="37" t="s">
        <v>280</v>
      </c>
      <c r="N23" s="37" t="s">
        <v>280</v>
      </c>
      <c r="O23" s="25"/>
      <c r="P23" s="18">
        <v>1474</v>
      </c>
      <c r="Q23" s="37">
        <v>0.11872455902306649</v>
      </c>
      <c r="R23" s="37" t="s">
        <v>280</v>
      </c>
      <c r="S23" s="37" t="s">
        <v>280</v>
      </c>
      <c r="T23" s="37" t="s">
        <v>280</v>
      </c>
      <c r="U23" s="37" t="s">
        <v>280</v>
      </c>
      <c r="V23" s="37" t="s">
        <v>280</v>
      </c>
      <c r="W23" s="37">
        <v>1.4246947082767978E-2</v>
      </c>
      <c r="X23" s="37">
        <v>1.4246947082767978E-2</v>
      </c>
      <c r="Y23" s="37" t="s">
        <v>280</v>
      </c>
      <c r="Z23" s="37" t="s">
        <v>280</v>
      </c>
      <c r="AA23" s="37" t="s">
        <v>280</v>
      </c>
      <c r="AB23" s="37">
        <v>7.462686567164179E-3</v>
      </c>
    </row>
    <row r="24" spans="1:28" x14ac:dyDescent="0.2">
      <c r="A24" s="2" t="s">
        <v>100</v>
      </c>
      <c r="B24" s="31">
        <v>11822</v>
      </c>
      <c r="C24" s="37">
        <v>0.23151750972762647</v>
      </c>
      <c r="D24" s="37">
        <v>3.6034511926915917E-2</v>
      </c>
      <c r="E24" s="37">
        <v>1.700219928946033E-2</v>
      </c>
      <c r="F24" s="37">
        <v>3.2650989680257148E-2</v>
      </c>
      <c r="G24" s="37">
        <v>1.8355608188123838E-2</v>
      </c>
      <c r="H24" s="37">
        <v>1.2011503975638639E-2</v>
      </c>
      <c r="I24" s="37">
        <v>2.8929115208932498E-2</v>
      </c>
      <c r="J24" s="37">
        <v>6.2933513787853154E-2</v>
      </c>
      <c r="K24" s="37">
        <v>3.3158518017255965E-2</v>
      </c>
      <c r="L24" s="37">
        <v>1.0319742852309254E-2</v>
      </c>
      <c r="M24" s="37">
        <v>1.2688208424970395E-3</v>
      </c>
      <c r="N24" s="37">
        <v>1.7425139570292673E-2</v>
      </c>
      <c r="O24" s="25"/>
      <c r="P24" s="18">
        <v>13431</v>
      </c>
      <c r="Q24" s="37">
        <v>0.14183605092696003</v>
      </c>
      <c r="R24" s="37">
        <v>1.638001638001638E-2</v>
      </c>
      <c r="S24" s="37">
        <v>8.5622812895540176E-3</v>
      </c>
      <c r="T24" s="37">
        <v>1.4518650882287246E-2</v>
      </c>
      <c r="U24" s="37">
        <v>1.4146377782741418E-2</v>
      </c>
      <c r="V24" s="37">
        <v>4.5417318144590872E-3</v>
      </c>
      <c r="W24" s="37">
        <v>3.0973121882212792E-2</v>
      </c>
      <c r="X24" s="37">
        <v>2.5165661529297893E-2</v>
      </c>
      <c r="Y24" s="37">
        <v>1.0498101407192316E-2</v>
      </c>
      <c r="Z24" s="37">
        <v>2.0102747375474648E-3</v>
      </c>
      <c r="AA24" s="37" t="s">
        <v>280</v>
      </c>
      <c r="AB24" s="37">
        <v>3.0898667262303624E-2</v>
      </c>
    </row>
    <row r="25" spans="1:28" x14ac:dyDescent="0.2">
      <c r="A25" s="2" t="s">
        <v>99</v>
      </c>
      <c r="B25" s="31">
        <v>5573</v>
      </c>
      <c r="C25" s="37">
        <v>0.21693881212991209</v>
      </c>
      <c r="D25" s="37">
        <v>2.2967880854118071E-2</v>
      </c>
      <c r="E25" s="37">
        <v>9.1512650278126675E-3</v>
      </c>
      <c r="F25" s="37">
        <v>2.368562713080926E-2</v>
      </c>
      <c r="G25" s="37">
        <v>1.4354925533823793E-2</v>
      </c>
      <c r="H25" s="37">
        <v>7.1774627669118967E-3</v>
      </c>
      <c r="I25" s="37">
        <v>2.0994078593217298E-2</v>
      </c>
      <c r="J25" s="37">
        <v>5.4728153597703215E-2</v>
      </c>
      <c r="K25" s="37">
        <v>2.4044500269154855E-2</v>
      </c>
      <c r="L25" s="37">
        <v>8.6129553202942757E-3</v>
      </c>
      <c r="M25" s="37" t="s">
        <v>280</v>
      </c>
      <c r="N25" s="37">
        <v>1.0766194150367845E-2</v>
      </c>
      <c r="O25" s="25"/>
      <c r="P25" s="18">
        <v>5800</v>
      </c>
      <c r="Q25" s="37">
        <v>0.15258620689655172</v>
      </c>
      <c r="R25" s="37">
        <v>1.2931034482758621E-2</v>
      </c>
      <c r="S25" s="37">
        <v>3.4482758620689655E-3</v>
      </c>
      <c r="T25" s="37">
        <v>0.01</v>
      </c>
      <c r="U25" s="37">
        <v>1.0689655172413793E-2</v>
      </c>
      <c r="V25" s="37">
        <v>3.7931034482758621E-3</v>
      </c>
      <c r="W25" s="37">
        <v>2.2413793103448276E-2</v>
      </c>
      <c r="X25" s="37">
        <v>2.5000000000000001E-2</v>
      </c>
      <c r="Y25" s="37">
        <v>8.9655172413793099E-3</v>
      </c>
      <c r="Z25" s="37" t="s">
        <v>280</v>
      </c>
      <c r="AA25" s="37" t="s">
        <v>280</v>
      </c>
      <c r="AB25" s="37">
        <v>2.4827586206896551E-2</v>
      </c>
    </row>
    <row r="26" spans="1:28" x14ac:dyDescent="0.2">
      <c r="A26" s="2" t="s">
        <v>98</v>
      </c>
      <c r="B26" s="31">
        <v>35045</v>
      </c>
      <c r="C26" s="37">
        <v>0.20302468255100584</v>
      </c>
      <c r="D26" s="37">
        <v>4.5627050934512768E-2</v>
      </c>
      <c r="E26" s="37">
        <v>9.3308603224425742E-3</v>
      </c>
      <c r="F26" s="37">
        <v>2.2485375945213298E-2</v>
      </c>
      <c r="G26" s="37">
        <v>1.4895134826651448E-2</v>
      </c>
      <c r="H26" s="37">
        <v>8.2750749036952492E-3</v>
      </c>
      <c r="I26" s="37">
        <v>2.4739620487944071E-2</v>
      </c>
      <c r="J26" s="37">
        <v>5.0905978028249393E-2</v>
      </c>
      <c r="K26" s="37">
        <v>2.5766871165644172E-2</v>
      </c>
      <c r="L26" s="37">
        <v>9.3308603224425742E-3</v>
      </c>
      <c r="M26" s="37">
        <v>7.7043800827507488E-4</v>
      </c>
      <c r="N26" s="37">
        <v>1.8804394350121274E-2</v>
      </c>
      <c r="O26" s="25"/>
      <c r="P26" s="18">
        <v>37394</v>
      </c>
      <c r="Q26" s="37">
        <v>0.14833930577097931</v>
      </c>
      <c r="R26" s="37">
        <v>2.5191207145531368E-2</v>
      </c>
      <c r="S26" s="37">
        <v>5.1612558164411404E-3</v>
      </c>
      <c r="T26" s="37">
        <v>1.0242284858533455E-2</v>
      </c>
      <c r="U26" s="37">
        <v>9.7074396962079472E-3</v>
      </c>
      <c r="V26" s="37">
        <v>3.6636893619297214E-3</v>
      </c>
      <c r="W26" s="37">
        <v>2.4094774562764081E-2</v>
      </c>
      <c r="X26" s="37">
        <v>2.4602877466973313E-2</v>
      </c>
      <c r="Y26" s="37">
        <v>9.9481200192544257E-3</v>
      </c>
      <c r="Z26" s="37">
        <v>2.5137722629298819E-3</v>
      </c>
      <c r="AA26" s="37">
        <v>7.7552548537198479E-4</v>
      </c>
      <c r="AB26" s="37">
        <v>2.4656361983205862E-2</v>
      </c>
    </row>
    <row r="27" spans="1:28" x14ac:dyDescent="0.2">
      <c r="A27" s="2" t="s">
        <v>97</v>
      </c>
      <c r="B27" s="31">
        <v>9812</v>
      </c>
      <c r="C27" s="37">
        <v>0.14553607827150428</v>
      </c>
      <c r="D27" s="37">
        <v>1.9771708112515288E-2</v>
      </c>
      <c r="E27" s="37">
        <v>7.0322054626987367E-3</v>
      </c>
      <c r="F27" s="37">
        <v>1.1108846310640033E-2</v>
      </c>
      <c r="G27" s="37">
        <v>1.0803098247044436E-2</v>
      </c>
      <c r="H27" s="37">
        <v>3.6689767631471666E-3</v>
      </c>
      <c r="I27" s="37">
        <v>1.8752547900529964E-2</v>
      </c>
      <c r="J27" s="37">
        <v>2.8740317977986138E-2</v>
      </c>
      <c r="K27" s="37">
        <v>1.2637586628618018E-2</v>
      </c>
      <c r="L27" s="37">
        <v>3.6689767631471666E-3</v>
      </c>
      <c r="M27" s="37" t="s">
        <v>280</v>
      </c>
      <c r="N27" s="37">
        <v>8.3571137382796572E-3</v>
      </c>
      <c r="O27" s="25"/>
      <c r="P27" s="18">
        <v>11401</v>
      </c>
      <c r="Q27" s="37">
        <v>0.10735900359617577</v>
      </c>
      <c r="R27" s="37">
        <v>1.008683448820279E-2</v>
      </c>
      <c r="S27" s="37">
        <v>4.5610034207525657E-3</v>
      </c>
      <c r="T27" s="37">
        <v>4.2978686080168407E-3</v>
      </c>
      <c r="U27" s="37">
        <v>6.3152355056573985E-3</v>
      </c>
      <c r="V27" s="37">
        <v>1.6665204806595912E-3</v>
      </c>
      <c r="W27" s="37">
        <v>1.8945706516972194E-2</v>
      </c>
      <c r="X27" s="37">
        <v>1.4033856679238663E-2</v>
      </c>
      <c r="Y27" s="37">
        <v>6.0521006929216735E-3</v>
      </c>
      <c r="Z27" s="37" t="s">
        <v>280</v>
      </c>
      <c r="AA27" s="37" t="s">
        <v>280</v>
      </c>
      <c r="AB27" s="37">
        <v>1.6840628015086397E-2</v>
      </c>
    </row>
    <row r="28" spans="1:28" x14ac:dyDescent="0.2">
      <c r="A28" s="2" t="s">
        <v>96</v>
      </c>
      <c r="B28" s="31">
        <v>6138</v>
      </c>
      <c r="C28" s="37">
        <v>0.25448028673835127</v>
      </c>
      <c r="D28" s="37">
        <v>5.6695992179863146E-2</v>
      </c>
      <c r="E28" s="37">
        <v>2.2482893450635387E-2</v>
      </c>
      <c r="F28" s="37">
        <v>3.6656891495601175E-2</v>
      </c>
      <c r="G28" s="37">
        <v>2.4600847181492344E-2</v>
      </c>
      <c r="H28" s="37">
        <v>8.9605734767025085E-3</v>
      </c>
      <c r="I28" s="37">
        <v>3.4050179211469536E-2</v>
      </c>
      <c r="J28" s="37">
        <v>6.6634082763115027E-2</v>
      </c>
      <c r="K28" s="37">
        <v>3.9752362333007496E-2</v>
      </c>
      <c r="L28" s="37">
        <v>1.3359400456174651E-2</v>
      </c>
      <c r="M28" s="37">
        <v>1.7921146953405018E-3</v>
      </c>
      <c r="N28" s="37">
        <v>2.476376669925057E-2</v>
      </c>
      <c r="O28" s="25"/>
      <c r="P28" s="18">
        <v>7655</v>
      </c>
      <c r="Q28" s="37">
        <v>0.1659046374918354</v>
      </c>
      <c r="R28" s="37">
        <v>1.9986936642717178E-2</v>
      </c>
      <c r="S28" s="37">
        <v>7.7073807968647944E-3</v>
      </c>
      <c r="T28" s="37">
        <v>1.6721097322011758E-2</v>
      </c>
      <c r="U28" s="37">
        <v>1.580666231221424E-2</v>
      </c>
      <c r="V28" s="37">
        <v>5.0947093403004573E-3</v>
      </c>
      <c r="W28" s="37">
        <v>2.40365774003919E-2</v>
      </c>
      <c r="X28" s="37">
        <v>2.8870019595035924E-2</v>
      </c>
      <c r="Y28" s="37">
        <v>1.0711952971913782E-2</v>
      </c>
      <c r="Z28" s="37">
        <v>1.6982364467668192E-3</v>
      </c>
      <c r="AA28" s="37" t="s">
        <v>280</v>
      </c>
      <c r="AB28" s="37">
        <v>1.9333768778576094E-2</v>
      </c>
    </row>
    <row r="29" spans="1:28" x14ac:dyDescent="0.2">
      <c r="A29" s="2" t="s">
        <v>95</v>
      </c>
      <c r="B29" s="31">
        <v>3618</v>
      </c>
      <c r="C29" s="37">
        <v>0.26478717523493644</v>
      </c>
      <c r="D29" s="37">
        <v>2.1282476506357104E-2</v>
      </c>
      <c r="E29" s="37">
        <v>3.3167495854063019E-3</v>
      </c>
      <c r="F29" s="37">
        <v>1.1332227750138198E-2</v>
      </c>
      <c r="G29" s="37">
        <v>8.5682697622996122E-3</v>
      </c>
      <c r="H29" s="37" t="s">
        <v>280</v>
      </c>
      <c r="I29" s="37">
        <v>2.1558872305140961E-2</v>
      </c>
      <c r="J29" s="37">
        <v>5.0580431177446102E-2</v>
      </c>
      <c r="K29" s="37">
        <v>1.1055831951354339E-2</v>
      </c>
      <c r="L29" s="37">
        <v>3.3167495854063019E-3</v>
      </c>
      <c r="M29" s="37" t="s">
        <v>280</v>
      </c>
      <c r="N29" s="37">
        <v>4.1459369817578775E-3</v>
      </c>
      <c r="O29" s="25"/>
      <c r="P29" s="18">
        <v>3748</v>
      </c>
      <c r="Q29" s="37">
        <v>0.17636072572038419</v>
      </c>
      <c r="R29" s="37">
        <v>1.2273212379935965E-2</v>
      </c>
      <c r="S29" s="37" t="s">
        <v>280</v>
      </c>
      <c r="T29" s="37">
        <v>8.5378868729989333E-3</v>
      </c>
      <c r="U29" s="37">
        <v>9.0715048025613657E-3</v>
      </c>
      <c r="V29" s="37" t="s">
        <v>280</v>
      </c>
      <c r="W29" s="37">
        <v>2.0544290288153681E-2</v>
      </c>
      <c r="X29" s="37">
        <v>2.4813233724653147E-2</v>
      </c>
      <c r="Y29" s="37">
        <v>4.8025613660618999E-3</v>
      </c>
      <c r="Z29" s="37" t="s">
        <v>280</v>
      </c>
      <c r="AA29" s="37" t="s">
        <v>280</v>
      </c>
      <c r="AB29" s="37">
        <v>6.9370330843116328E-3</v>
      </c>
    </row>
    <row r="30" spans="1:28" x14ac:dyDescent="0.2">
      <c r="A30" s="2" t="s">
        <v>94</v>
      </c>
      <c r="B30" s="31">
        <v>2393</v>
      </c>
      <c r="C30" s="37">
        <v>0.26995403259506895</v>
      </c>
      <c r="D30" s="37">
        <v>4.8056832427914753E-2</v>
      </c>
      <c r="E30" s="37">
        <v>1.211867948182198E-2</v>
      </c>
      <c r="F30" s="37">
        <v>3.2177183451734225E-2</v>
      </c>
      <c r="G30" s="37">
        <v>1.92227329711659E-2</v>
      </c>
      <c r="H30" s="37">
        <v>1.0029251984956121E-2</v>
      </c>
      <c r="I30" s="37">
        <v>2.2565816966151276E-2</v>
      </c>
      <c r="J30" s="37">
        <v>5.9757626410363564E-2</v>
      </c>
      <c r="K30" s="37">
        <v>3.0505641454241537E-2</v>
      </c>
      <c r="L30" s="37">
        <v>5.8503969912244045E-3</v>
      </c>
      <c r="M30" s="37" t="s">
        <v>280</v>
      </c>
      <c r="N30" s="37">
        <v>9.6113664855829502E-3</v>
      </c>
      <c r="O30" s="25"/>
      <c r="P30" s="18">
        <v>2716</v>
      </c>
      <c r="Q30" s="37">
        <v>0.16899852724594994</v>
      </c>
      <c r="R30" s="37">
        <v>2.3932253313696614E-2</v>
      </c>
      <c r="S30" s="37">
        <v>5.1546391752577319E-3</v>
      </c>
      <c r="T30" s="37">
        <v>1.5832106038291605E-2</v>
      </c>
      <c r="U30" s="37">
        <v>1.3254786450662739E-2</v>
      </c>
      <c r="V30" s="37">
        <v>4.7864506627393229E-3</v>
      </c>
      <c r="W30" s="37">
        <v>2.4668630338733431E-2</v>
      </c>
      <c r="X30" s="37">
        <v>2.7982326951399118E-2</v>
      </c>
      <c r="Y30" s="37">
        <v>8.4683357879234162E-3</v>
      </c>
      <c r="Z30" s="37" t="s">
        <v>280</v>
      </c>
      <c r="AA30" s="37" t="s">
        <v>280</v>
      </c>
      <c r="AB30" s="37">
        <v>1.4359351988217967E-2</v>
      </c>
    </row>
    <row r="31" spans="1:28" x14ac:dyDescent="0.2">
      <c r="A31" s="2" t="s">
        <v>93</v>
      </c>
      <c r="B31" s="31">
        <v>27266</v>
      </c>
      <c r="C31" s="37">
        <v>0.24968825643658768</v>
      </c>
      <c r="D31" s="37">
        <v>2.8423677840533998E-2</v>
      </c>
      <c r="E31" s="37">
        <v>7.3351426685249032E-3</v>
      </c>
      <c r="F31" s="37">
        <v>2.6039756473263405E-2</v>
      </c>
      <c r="G31" s="37">
        <v>1.4450231056994058E-2</v>
      </c>
      <c r="H31" s="37">
        <v>9.2056040489987539E-3</v>
      </c>
      <c r="I31" s="37">
        <v>2.7396757866940513E-2</v>
      </c>
      <c r="J31" s="37">
        <v>6.3779065502824028E-2</v>
      </c>
      <c r="K31" s="37">
        <v>2.6956649306829016E-2</v>
      </c>
      <c r="L31" s="37">
        <v>8.4354140688036386E-3</v>
      </c>
      <c r="M31" s="37">
        <v>1.1369471136213598E-3</v>
      </c>
      <c r="N31" s="37">
        <v>1.5147069610503924E-2</v>
      </c>
      <c r="O31" s="25"/>
      <c r="P31" s="18">
        <v>31285</v>
      </c>
      <c r="Q31" s="37">
        <v>0.15902189547706569</v>
      </c>
      <c r="R31" s="37">
        <v>1.3169250439507752E-2</v>
      </c>
      <c r="S31" s="37">
        <v>3.5480262106440787E-3</v>
      </c>
      <c r="T31" s="37">
        <v>1.2817644238452932E-2</v>
      </c>
      <c r="U31" s="37">
        <v>1.1858718235576155E-2</v>
      </c>
      <c r="V31" s="37">
        <v>4.5069522135208562E-3</v>
      </c>
      <c r="W31" s="37">
        <v>2.3142080869426242E-2</v>
      </c>
      <c r="X31" s="37">
        <v>3.1037238293111714E-2</v>
      </c>
      <c r="Y31" s="37">
        <v>1.0516221831548666E-2</v>
      </c>
      <c r="Z31" s="37">
        <v>2.1735656065206966E-3</v>
      </c>
      <c r="AA31" s="37">
        <v>8.3106920249320757E-4</v>
      </c>
      <c r="AB31" s="37">
        <v>1.7388524852165573E-2</v>
      </c>
    </row>
    <row r="32" spans="1:28" x14ac:dyDescent="0.2">
      <c r="A32" s="2" t="s">
        <v>92</v>
      </c>
      <c r="B32" s="31">
        <v>17184</v>
      </c>
      <c r="C32" s="37">
        <v>0.28084264432029793</v>
      </c>
      <c r="D32" s="37">
        <v>6.5875232774674122E-2</v>
      </c>
      <c r="E32" s="37">
        <v>3.6080074487895714E-2</v>
      </c>
      <c r="F32" s="37">
        <v>5.185055865921788E-2</v>
      </c>
      <c r="G32" s="37">
        <v>3.5847299813780258E-2</v>
      </c>
      <c r="H32" s="37">
        <v>1.5828677839851025E-2</v>
      </c>
      <c r="I32" s="37">
        <v>3.7884078212290506E-2</v>
      </c>
      <c r="J32" s="37">
        <v>8.2693202979515823E-2</v>
      </c>
      <c r="K32" s="37">
        <v>4.6322160148975791E-2</v>
      </c>
      <c r="L32" s="37">
        <v>1.1638733705772812E-2</v>
      </c>
      <c r="M32" s="37">
        <v>1.5712290502793297E-3</v>
      </c>
      <c r="N32" s="37">
        <v>1.1114990689013036E-2</v>
      </c>
      <c r="O32" s="25"/>
      <c r="P32" s="18">
        <v>17974</v>
      </c>
      <c r="Q32" s="37">
        <v>0.19556025369978858</v>
      </c>
      <c r="R32" s="37">
        <v>2.6649604984978301E-2</v>
      </c>
      <c r="S32" s="37">
        <v>9.8475575831756985E-3</v>
      </c>
      <c r="T32" s="37">
        <v>2.2198731501057084E-2</v>
      </c>
      <c r="U32" s="37">
        <v>2.7539779681762546E-2</v>
      </c>
      <c r="V32" s="37">
        <v>5.9530432847446314E-3</v>
      </c>
      <c r="W32" s="37">
        <v>3.4939356848781571E-2</v>
      </c>
      <c r="X32" s="37">
        <v>3.8833871147212644E-2</v>
      </c>
      <c r="Y32" s="37">
        <v>1.6301324134861468E-2</v>
      </c>
      <c r="Z32" s="37">
        <v>2.2810726605096252E-3</v>
      </c>
      <c r="AA32" s="37">
        <v>1.613441637921442E-3</v>
      </c>
      <c r="AB32" s="37">
        <v>2.8263046622899746E-2</v>
      </c>
    </row>
    <row r="33" spans="1:28" x14ac:dyDescent="0.2">
      <c r="A33" s="2" t="s">
        <v>91</v>
      </c>
      <c r="B33" s="31">
        <v>20513</v>
      </c>
      <c r="C33" s="37">
        <v>0.22146931214351875</v>
      </c>
      <c r="D33" s="37">
        <v>3.1248476575829961E-2</v>
      </c>
      <c r="E33" s="37">
        <v>1.1261151464924683E-2</v>
      </c>
      <c r="F33" s="37">
        <v>1.5843611368400526E-2</v>
      </c>
      <c r="G33" s="37">
        <v>1.1992395066543168E-2</v>
      </c>
      <c r="H33" s="37">
        <v>4.3387120362696823E-3</v>
      </c>
      <c r="I33" s="37">
        <v>2.3156047384585383E-2</v>
      </c>
      <c r="J33" s="37">
        <v>5.3965777799444253E-2</v>
      </c>
      <c r="K33" s="37">
        <v>2.3497294398674012E-2</v>
      </c>
      <c r="L33" s="37">
        <v>7.3611855896260911E-3</v>
      </c>
      <c r="M33" s="37">
        <v>7.7999317505971822E-4</v>
      </c>
      <c r="N33" s="37">
        <v>1.7257348998196267E-2</v>
      </c>
      <c r="O33" s="25"/>
      <c r="P33" s="18">
        <v>23436</v>
      </c>
      <c r="Q33" s="37">
        <v>0.13556067588325652</v>
      </c>
      <c r="R33" s="37">
        <v>1.3867554190134836E-2</v>
      </c>
      <c r="S33" s="37">
        <v>8.1925243215565796E-3</v>
      </c>
      <c r="T33" s="37">
        <v>7.8084997439836152E-3</v>
      </c>
      <c r="U33" s="37">
        <v>8.6618876941457583E-3</v>
      </c>
      <c r="V33" s="37">
        <v>2.5601638504864311E-3</v>
      </c>
      <c r="W33" s="37">
        <v>2.2657450076804916E-2</v>
      </c>
      <c r="X33" s="37">
        <v>2.1590715139102237E-2</v>
      </c>
      <c r="Y33" s="37">
        <v>8.7898958866700801E-3</v>
      </c>
      <c r="Z33" s="37">
        <v>1.2800819252432156E-3</v>
      </c>
      <c r="AA33" s="37">
        <v>7.6804915514592934E-4</v>
      </c>
      <c r="AB33" s="37">
        <v>2.1121351766513058E-2</v>
      </c>
    </row>
    <row r="34" spans="1:28" x14ac:dyDescent="0.2">
      <c r="A34" s="2" t="s">
        <v>90</v>
      </c>
      <c r="B34" s="31">
        <v>82419</v>
      </c>
      <c r="C34" s="37">
        <v>0.20851988012472852</v>
      </c>
      <c r="D34" s="37">
        <v>3.1897984687996699E-2</v>
      </c>
      <c r="E34" s="37">
        <v>9.6337009670100348E-3</v>
      </c>
      <c r="F34" s="37">
        <v>1.6962108251738071E-2</v>
      </c>
      <c r="G34" s="37">
        <v>1.4790278940535556E-2</v>
      </c>
      <c r="H34" s="37">
        <v>6.2121598175178053E-3</v>
      </c>
      <c r="I34" s="37">
        <v>2.6061951734430169E-2</v>
      </c>
      <c r="J34" s="37">
        <v>4.7877309843604027E-2</v>
      </c>
      <c r="K34" s="37">
        <v>2.7505793567017316E-2</v>
      </c>
      <c r="L34" s="37">
        <v>9.4517040973561926E-3</v>
      </c>
      <c r="M34" s="37">
        <v>7.0372122932818885E-4</v>
      </c>
      <c r="N34" s="37">
        <v>8.0806610126305835E-3</v>
      </c>
      <c r="O34" s="25"/>
      <c r="P34" s="18">
        <v>100315</v>
      </c>
      <c r="Q34" s="37">
        <v>0.1469471165827643</v>
      </c>
      <c r="R34" s="37">
        <v>1.0756118227583112E-2</v>
      </c>
      <c r="S34" s="37">
        <v>4.0173453621093558E-3</v>
      </c>
      <c r="T34" s="37">
        <v>5.761850171958331E-3</v>
      </c>
      <c r="U34" s="37">
        <v>1.1812789712405921E-2</v>
      </c>
      <c r="V34" s="37">
        <v>1.8541593978966256E-3</v>
      </c>
      <c r="W34" s="37">
        <v>2.3137118078054131E-2</v>
      </c>
      <c r="X34" s="37">
        <v>2.5609330608582965E-2</v>
      </c>
      <c r="Y34" s="37">
        <v>1.3856352489657579E-2</v>
      </c>
      <c r="Z34" s="37">
        <v>2.8211134924986292E-3</v>
      </c>
      <c r="AA34" s="37">
        <v>7.6758211633354929E-4</v>
      </c>
      <c r="AB34" s="37">
        <v>1.4205253451627374E-2</v>
      </c>
    </row>
    <row r="35" spans="1:28" x14ac:dyDescent="0.2">
      <c r="A35" s="2" t="s">
        <v>89</v>
      </c>
      <c r="B35" s="31">
        <v>3798</v>
      </c>
      <c r="C35" s="37">
        <v>0.21879936808846762</v>
      </c>
      <c r="D35" s="37">
        <v>3.5281727224855189E-2</v>
      </c>
      <c r="E35" s="37">
        <v>1.1585044760400211E-2</v>
      </c>
      <c r="F35" s="37">
        <v>2.0273828330700367E-2</v>
      </c>
      <c r="G35" s="37">
        <v>1.7114270668773038E-2</v>
      </c>
      <c r="H35" s="37">
        <v>6.5824117956819377E-3</v>
      </c>
      <c r="I35" s="37">
        <v>3.3175355450236969E-2</v>
      </c>
      <c r="J35" s="37">
        <v>5.2395997893628227E-2</v>
      </c>
      <c r="K35" s="37">
        <v>2.7909426013691417E-2</v>
      </c>
      <c r="L35" s="37">
        <v>1.1321748288572932E-2</v>
      </c>
      <c r="M35" s="37" t="s">
        <v>280</v>
      </c>
      <c r="N35" s="37">
        <v>8.9520800421274346E-3</v>
      </c>
      <c r="O35" s="25"/>
      <c r="P35" s="18">
        <v>3866</v>
      </c>
      <c r="Q35" s="37">
        <v>0.12933264355923435</v>
      </c>
      <c r="R35" s="37">
        <v>1.3709260217278842E-2</v>
      </c>
      <c r="S35" s="37">
        <v>5.94930160372478E-3</v>
      </c>
      <c r="T35" s="37">
        <v>8.0186239006725304E-3</v>
      </c>
      <c r="U35" s="37">
        <v>8.7946197620279356E-3</v>
      </c>
      <c r="V35" s="37" t="s">
        <v>280</v>
      </c>
      <c r="W35" s="37">
        <v>1.7847904811174341E-2</v>
      </c>
      <c r="X35" s="37">
        <v>2.017589239524056E-2</v>
      </c>
      <c r="Y35" s="37">
        <v>9.311950336264873E-3</v>
      </c>
      <c r="Z35" s="37" t="s">
        <v>280</v>
      </c>
      <c r="AA35" s="37" t="s">
        <v>280</v>
      </c>
      <c r="AB35" s="37">
        <v>1.2415933781686497E-2</v>
      </c>
    </row>
    <row r="36" spans="1:28" x14ac:dyDescent="0.2">
      <c r="A36" s="2" t="s">
        <v>88</v>
      </c>
      <c r="B36" s="31">
        <v>6310</v>
      </c>
      <c r="C36" s="37">
        <v>0.17496038034865294</v>
      </c>
      <c r="D36" s="37">
        <v>2.8367670364500792E-2</v>
      </c>
      <c r="E36" s="37">
        <v>1.4896988906497623E-2</v>
      </c>
      <c r="F36" s="37">
        <v>1.7432646592709985E-2</v>
      </c>
      <c r="G36" s="37">
        <v>8.0824088748019021E-3</v>
      </c>
      <c r="H36" s="37">
        <v>4.5958795562599051E-3</v>
      </c>
      <c r="I36" s="37">
        <v>2.3771790808240888E-2</v>
      </c>
      <c r="J36" s="37">
        <v>3.5974643423137879E-2</v>
      </c>
      <c r="K36" s="37">
        <v>1.9651347068145801E-2</v>
      </c>
      <c r="L36" s="37">
        <v>6.180665610142631E-3</v>
      </c>
      <c r="M36" s="37" t="s">
        <v>280</v>
      </c>
      <c r="N36" s="37">
        <v>1.2678288431061807E-2</v>
      </c>
      <c r="O36" s="25"/>
      <c r="P36" s="18">
        <v>6592</v>
      </c>
      <c r="Q36" s="37">
        <v>9.9969660194174761E-2</v>
      </c>
      <c r="R36" s="37">
        <v>1.3501213592233009E-2</v>
      </c>
      <c r="S36" s="37">
        <v>5.7645631067961165E-3</v>
      </c>
      <c r="T36" s="37">
        <v>5.1577669902912624E-3</v>
      </c>
      <c r="U36" s="37">
        <v>6.0679611650485436E-3</v>
      </c>
      <c r="V36" s="37">
        <v>1.8203883495145632E-3</v>
      </c>
      <c r="W36" s="37">
        <v>1.3652912621359222E-2</v>
      </c>
      <c r="X36" s="37">
        <v>1.3956310679611651E-2</v>
      </c>
      <c r="Y36" s="37">
        <v>5.9162621359223301E-3</v>
      </c>
      <c r="Z36" s="37" t="s">
        <v>280</v>
      </c>
      <c r="AA36" s="37" t="s">
        <v>280</v>
      </c>
      <c r="AB36" s="37">
        <v>1.6535194174757281E-2</v>
      </c>
    </row>
    <row r="37" spans="1:28" x14ac:dyDescent="0.2">
      <c r="A37" s="2" t="s">
        <v>87</v>
      </c>
      <c r="B37" s="31">
        <v>35928</v>
      </c>
      <c r="C37" s="37">
        <v>0.22675907370296147</v>
      </c>
      <c r="D37" s="37">
        <v>2.3714094856379427E-2</v>
      </c>
      <c r="E37" s="37">
        <v>1.0131373858828769E-2</v>
      </c>
      <c r="F37" s="37">
        <v>2.1849254063682922E-2</v>
      </c>
      <c r="G37" s="37">
        <v>1.6867067468269874E-2</v>
      </c>
      <c r="H37" s="37">
        <v>8.294366510799376E-3</v>
      </c>
      <c r="I37" s="37">
        <v>3.0811623246492986E-2</v>
      </c>
      <c r="J37" s="37">
        <v>5.3189712758851038E-2</v>
      </c>
      <c r="K37" s="37">
        <v>2.0763749721665552E-2</v>
      </c>
      <c r="L37" s="37">
        <v>5.8450233800935204E-3</v>
      </c>
      <c r="M37" s="37">
        <v>1.0576708973502561E-3</v>
      </c>
      <c r="N37" s="37">
        <v>2.0401914940993096E-2</v>
      </c>
      <c r="O37" s="25"/>
      <c r="P37" s="18">
        <v>39056</v>
      </c>
      <c r="Q37" s="37">
        <v>0.14993854977468252</v>
      </c>
      <c r="R37" s="37">
        <v>1.2750921753379763E-2</v>
      </c>
      <c r="S37" s="37">
        <v>5.6585415813191313E-3</v>
      </c>
      <c r="T37" s="37">
        <v>9.9856616140925857E-3</v>
      </c>
      <c r="U37" s="37">
        <v>1.1701147070872593E-2</v>
      </c>
      <c r="V37" s="37">
        <v>4.0966816878328554E-3</v>
      </c>
      <c r="W37" s="37">
        <v>2.5322613682916838E-2</v>
      </c>
      <c r="X37" s="37">
        <v>2.2736583367472349E-2</v>
      </c>
      <c r="Y37" s="37">
        <v>6.7339205243752559E-3</v>
      </c>
      <c r="Z37" s="37">
        <v>1.1009832036050799E-3</v>
      </c>
      <c r="AA37" s="37">
        <v>1.1521917247029907E-3</v>
      </c>
      <c r="AB37" s="37">
        <v>2.5425030725112659E-2</v>
      </c>
    </row>
    <row r="38" spans="1:28" x14ac:dyDescent="0.2">
      <c r="A38" s="2" t="s">
        <v>86</v>
      </c>
      <c r="B38" s="31">
        <v>7230</v>
      </c>
      <c r="C38" s="37">
        <v>0.2147994467496542</v>
      </c>
      <c r="D38" s="37">
        <v>2.8354080221300138E-2</v>
      </c>
      <c r="E38" s="37">
        <v>1.6320885200553251E-2</v>
      </c>
      <c r="F38" s="37">
        <v>2.3374827109266944E-2</v>
      </c>
      <c r="G38" s="37">
        <v>1.2586445366528354E-2</v>
      </c>
      <c r="H38" s="37">
        <v>7.8838174273858919E-3</v>
      </c>
      <c r="I38" s="37">
        <v>1.9363762102351315E-2</v>
      </c>
      <c r="J38" s="37">
        <v>4.8547717842323652E-2</v>
      </c>
      <c r="K38" s="37">
        <v>2.3236514522821577E-2</v>
      </c>
      <c r="L38" s="37">
        <v>7.4688796680497929E-3</v>
      </c>
      <c r="M38" s="37" t="s">
        <v>280</v>
      </c>
      <c r="N38" s="37">
        <v>1.2448132780082987E-2</v>
      </c>
      <c r="O38" s="25"/>
      <c r="P38" s="18">
        <v>8005</v>
      </c>
      <c r="Q38" s="37">
        <v>0.14216114928169893</v>
      </c>
      <c r="R38" s="37">
        <v>1.599000624609619E-2</v>
      </c>
      <c r="S38" s="37">
        <v>8.4946908182386011E-3</v>
      </c>
      <c r="T38" s="37">
        <v>1.0743285446595878E-2</v>
      </c>
      <c r="U38" s="37">
        <v>1.0743285446595878E-2</v>
      </c>
      <c r="V38" s="37">
        <v>3.8725796377264208E-3</v>
      </c>
      <c r="W38" s="37">
        <v>2.1611492816989382E-2</v>
      </c>
      <c r="X38" s="37">
        <v>2.1611492816989382E-2</v>
      </c>
      <c r="Y38" s="37">
        <v>7.9950031230480948E-3</v>
      </c>
      <c r="Z38" s="37">
        <v>1.4990630855715179E-3</v>
      </c>
      <c r="AA38" s="37">
        <v>1.4990630855715179E-3</v>
      </c>
      <c r="AB38" s="37">
        <v>2.6108682073703936E-2</v>
      </c>
    </row>
    <row r="39" spans="1:28" x14ac:dyDescent="0.2">
      <c r="A39" s="2" t="s">
        <v>85</v>
      </c>
      <c r="B39" s="31">
        <v>15530</v>
      </c>
      <c r="C39" s="37">
        <v>0.17630392788151963</v>
      </c>
      <c r="D39" s="37">
        <v>2.009014810045074E-2</v>
      </c>
      <c r="E39" s="37">
        <v>5.2157115260785579E-3</v>
      </c>
      <c r="F39" s="37">
        <v>1.2556342562781713E-2</v>
      </c>
      <c r="G39" s="37">
        <v>9.7875080489375401E-3</v>
      </c>
      <c r="H39" s="37">
        <v>3.0907920154539599E-3</v>
      </c>
      <c r="I39" s="37">
        <v>1.5003219575016097E-2</v>
      </c>
      <c r="J39" s="37">
        <v>3.5093367675466836E-2</v>
      </c>
      <c r="K39" s="37">
        <v>1.4616870573084353E-2</v>
      </c>
      <c r="L39" s="37">
        <v>4.1854475209272372E-3</v>
      </c>
      <c r="M39" s="37" t="s">
        <v>280</v>
      </c>
      <c r="N39" s="37">
        <v>4.571796522858983E-3</v>
      </c>
      <c r="O39" s="25"/>
      <c r="P39" s="18">
        <v>17042</v>
      </c>
      <c r="Q39" s="37">
        <v>0.12786057974416148</v>
      </c>
      <c r="R39" s="37">
        <v>9.153855181316747E-3</v>
      </c>
      <c r="S39" s="37">
        <v>3.8727848844032392E-3</v>
      </c>
      <c r="T39" s="37">
        <v>7.4521769745335056E-3</v>
      </c>
      <c r="U39" s="37">
        <v>7.3934984156789106E-3</v>
      </c>
      <c r="V39" s="37">
        <v>2.4644994718929702E-3</v>
      </c>
      <c r="W39" s="37">
        <v>1.243985447717404E-2</v>
      </c>
      <c r="X39" s="37">
        <v>1.8718460274615656E-2</v>
      </c>
      <c r="Y39" s="37">
        <v>6.5133200328599929E-3</v>
      </c>
      <c r="Z39" s="37">
        <v>1.1735711770918906E-3</v>
      </c>
      <c r="AA39" s="37" t="s">
        <v>280</v>
      </c>
      <c r="AB39" s="37">
        <v>8.9191409458983691E-3</v>
      </c>
    </row>
    <row r="40" spans="1:28" x14ac:dyDescent="0.2">
      <c r="A40" s="2" t="s">
        <v>84</v>
      </c>
      <c r="B40" s="31">
        <v>60540</v>
      </c>
      <c r="C40" s="37">
        <v>0.14560621076973901</v>
      </c>
      <c r="D40" s="37">
        <v>1.8186323092170466E-2</v>
      </c>
      <c r="E40" s="37">
        <v>4.509415262636274E-3</v>
      </c>
      <c r="F40" s="37">
        <v>5.5500495540138752E-3</v>
      </c>
      <c r="G40" s="37">
        <v>6.7888999008919723E-3</v>
      </c>
      <c r="H40" s="37">
        <v>1.6352824578790882E-3</v>
      </c>
      <c r="I40" s="37">
        <v>1.8021143045920052E-2</v>
      </c>
      <c r="J40" s="37">
        <v>3.2111000991080274E-2</v>
      </c>
      <c r="K40" s="37">
        <v>1.2223323422530559E-2</v>
      </c>
      <c r="L40" s="37">
        <v>4.0964651470102413E-3</v>
      </c>
      <c r="M40" s="37">
        <v>4.4598612487611498E-4</v>
      </c>
      <c r="N40" s="37">
        <v>1.0687148992401719E-2</v>
      </c>
      <c r="O40" s="25"/>
      <c r="P40" s="18">
        <v>67312</v>
      </c>
      <c r="Q40" s="37">
        <v>9.9952460185405281E-2</v>
      </c>
      <c r="R40" s="37">
        <v>7.9926313287378183E-3</v>
      </c>
      <c r="S40" s="37">
        <v>2.5106964582838126E-3</v>
      </c>
      <c r="T40" s="37">
        <v>2.1095792726408369E-3</v>
      </c>
      <c r="U40" s="37">
        <v>4.2191585452816737E-3</v>
      </c>
      <c r="V40" s="37">
        <v>7.1309721892084618E-4</v>
      </c>
      <c r="W40" s="37">
        <v>1.7040052293796053E-2</v>
      </c>
      <c r="X40" s="37">
        <v>1.4440218683147136E-2</v>
      </c>
      <c r="Y40" s="37">
        <v>5.5413596386974092E-3</v>
      </c>
      <c r="Z40" s="37">
        <v>1.1290705966246731E-3</v>
      </c>
      <c r="AA40" s="37">
        <v>4.6054195388637984E-4</v>
      </c>
      <c r="AB40" s="37">
        <v>1.5465295935345852E-2</v>
      </c>
    </row>
    <row r="41" spans="1:28" x14ac:dyDescent="0.2">
      <c r="A41" s="2" t="s">
        <v>83</v>
      </c>
      <c r="B41" s="31">
        <v>19201</v>
      </c>
      <c r="C41" s="37">
        <v>0.22004062288422477</v>
      </c>
      <c r="D41" s="37">
        <v>1.4947138169886985E-2</v>
      </c>
      <c r="E41" s="37">
        <v>6.2496744961199934E-3</v>
      </c>
      <c r="F41" s="37">
        <v>9.4265923649809909E-3</v>
      </c>
      <c r="G41" s="37">
        <v>1.1666059059423988E-2</v>
      </c>
      <c r="H41" s="37">
        <v>3.9060465600749962E-3</v>
      </c>
      <c r="I41" s="37">
        <v>1.7655330451538984E-2</v>
      </c>
      <c r="J41" s="37">
        <v>3.812301442633196E-2</v>
      </c>
      <c r="K41" s="37">
        <v>1.2655590854642988E-2</v>
      </c>
      <c r="L41" s="37">
        <v>3.4894015936669967E-3</v>
      </c>
      <c r="M41" s="37">
        <v>8.8537055361699916E-4</v>
      </c>
      <c r="N41" s="37">
        <v>6.6142388417269934E-3</v>
      </c>
      <c r="O41" s="25"/>
      <c r="P41" s="18">
        <v>19920</v>
      </c>
      <c r="Q41" s="37">
        <v>0.14974899598393573</v>
      </c>
      <c r="R41" s="37">
        <v>8.8353413654618466E-3</v>
      </c>
      <c r="S41" s="37">
        <v>4.1666666666666666E-3</v>
      </c>
      <c r="T41" s="37">
        <v>4.7690763052208839E-3</v>
      </c>
      <c r="U41" s="37">
        <v>9.3875502008032123E-3</v>
      </c>
      <c r="V41" s="37">
        <v>1.8574297188755019E-3</v>
      </c>
      <c r="W41" s="37">
        <v>1.9076305220883535E-2</v>
      </c>
      <c r="X41" s="37">
        <v>1.9779116465863455E-2</v>
      </c>
      <c r="Y41" s="37">
        <v>6.2248995983935742E-3</v>
      </c>
      <c r="Z41" s="37">
        <v>1.4056224899598394E-3</v>
      </c>
      <c r="AA41" s="37">
        <v>5.5220883534136541E-4</v>
      </c>
      <c r="AB41" s="37">
        <v>1.2148594377510041E-2</v>
      </c>
    </row>
    <row r="42" spans="1:28" x14ac:dyDescent="0.2">
      <c r="A42" s="2" t="s">
        <v>82</v>
      </c>
      <c r="B42" s="31">
        <v>78237</v>
      </c>
      <c r="C42" s="37">
        <v>0.17807431266536294</v>
      </c>
      <c r="D42" s="37">
        <v>1.5478609864897682E-2</v>
      </c>
      <c r="E42" s="37">
        <v>5.4833390850876186E-3</v>
      </c>
      <c r="F42" s="37">
        <v>1.2027557293863518E-2</v>
      </c>
      <c r="G42" s="37">
        <v>8.3847795799941206E-3</v>
      </c>
      <c r="H42" s="37">
        <v>3.5405243043572735E-3</v>
      </c>
      <c r="I42" s="37">
        <v>1.7012411007579532E-2</v>
      </c>
      <c r="J42" s="37">
        <v>3.3015069596226847E-2</v>
      </c>
      <c r="K42" s="37">
        <v>1.3203471503252937E-2</v>
      </c>
      <c r="L42" s="37">
        <v>4.1029180566739525E-3</v>
      </c>
      <c r="M42" s="37">
        <v>6.0073878088372505E-4</v>
      </c>
      <c r="N42" s="37">
        <v>6.9148868182573459E-3</v>
      </c>
      <c r="O42" s="25"/>
      <c r="P42" s="18">
        <v>92866</v>
      </c>
      <c r="Q42" s="37">
        <v>0.12004393427088493</v>
      </c>
      <c r="R42" s="37">
        <v>8.7976223806344629E-3</v>
      </c>
      <c r="S42" s="37">
        <v>3.3273749273146254E-3</v>
      </c>
      <c r="T42" s="37">
        <v>5.879439191953998E-3</v>
      </c>
      <c r="U42" s="37">
        <v>5.8040617664161269E-3</v>
      </c>
      <c r="V42" s="37">
        <v>2.0567268968190726E-3</v>
      </c>
      <c r="W42" s="37">
        <v>1.7530635539379322E-2</v>
      </c>
      <c r="X42" s="37">
        <v>1.6529192600090455E-2</v>
      </c>
      <c r="Y42" s="37">
        <v>5.857902784657463E-3</v>
      </c>
      <c r="Z42" s="37">
        <v>1.0983567721232744E-3</v>
      </c>
      <c r="AA42" s="37">
        <v>7.107014407856481E-4</v>
      </c>
      <c r="AB42" s="37">
        <v>1.3352572523851572E-2</v>
      </c>
    </row>
    <row r="43" spans="1:28" x14ac:dyDescent="0.2">
      <c r="A43" s="2" t="s">
        <v>81</v>
      </c>
      <c r="B43" s="31">
        <v>13876</v>
      </c>
      <c r="C43" s="37">
        <v>0.19176996252522341</v>
      </c>
      <c r="D43" s="37">
        <v>2.4646872297492073E-2</v>
      </c>
      <c r="E43" s="37">
        <v>9.5848947823580291E-3</v>
      </c>
      <c r="F43" s="37">
        <v>1.3764773710002882E-2</v>
      </c>
      <c r="G43" s="37">
        <v>1.5710579417699624E-2</v>
      </c>
      <c r="H43" s="37">
        <v>3.1709426347650621E-3</v>
      </c>
      <c r="I43" s="37">
        <v>1.8304987027961947E-2</v>
      </c>
      <c r="J43" s="37">
        <v>4.0861919861631596E-2</v>
      </c>
      <c r="K43" s="37">
        <v>1.8088786393773423E-2</v>
      </c>
      <c r="L43" s="37">
        <v>4.9005477082732776E-3</v>
      </c>
      <c r="M43" s="37" t="s">
        <v>280</v>
      </c>
      <c r="N43" s="37">
        <v>1.0305563562986451E-2</v>
      </c>
      <c r="O43" s="25"/>
      <c r="P43" s="18">
        <v>15492</v>
      </c>
      <c r="Q43" s="37">
        <v>0.13038987864704363</v>
      </c>
      <c r="R43" s="37">
        <v>1.0844306738962044E-2</v>
      </c>
      <c r="S43" s="37">
        <v>4.9057578104828295E-3</v>
      </c>
      <c r="T43" s="37">
        <v>5.9385489284792155E-3</v>
      </c>
      <c r="U43" s="37">
        <v>1.0586108959462949E-2</v>
      </c>
      <c r="V43" s="37">
        <v>1.613736121869352E-3</v>
      </c>
      <c r="W43" s="37">
        <v>1.7363800671314225E-2</v>
      </c>
      <c r="X43" s="37">
        <v>1.8073844564936742E-2</v>
      </c>
      <c r="Y43" s="37">
        <v>7.9395817195972111E-3</v>
      </c>
      <c r="Z43" s="37">
        <v>1.8719339013684483E-3</v>
      </c>
      <c r="AA43" s="37" t="s">
        <v>280</v>
      </c>
      <c r="AB43" s="37">
        <v>1.8590240123934933E-2</v>
      </c>
    </row>
    <row r="44" spans="1:28" x14ac:dyDescent="0.2">
      <c r="A44" s="2" t="s">
        <v>80</v>
      </c>
      <c r="B44" s="31">
        <v>52302</v>
      </c>
      <c r="C44" s="37">
        <v>0.23276356544682802</v>
      </c>
      <c r="D44" s="37">
        <v>2.8909028335436505E-2</v>
      </c>
      <c r="E44" s="37">
        <v>9.0053917632212915E-3</v>
      </c>
      <c r="F44" s="37">
        <v>2.9979733088600819E-2</v>
      </c>
      <c r="G44" s="37">
        <v>1.7857825704561969E-2</v>
      </c>
      <c r="H44" s="37">
        <v>1.089824480899392E-2</v>
      </c>
      <c r="I44" s="37">
        <v>3.9501357500669187E-2</v>
      </c>
      <c r="J44" s="37">
        <v>6.6498413062597989E-2</v>
      </c>
      <c r="K44" s="37">
        <v>3.3230086803563916E-2</v>
      </c>
      <c r="L44" s="37">
        <v>1.0936484264464074E-2</v>
      </c>
      <c r="M44" s="37">
        <v>1.6442965852166264E-3</v>
      </c>
      <c r="N44" s="37">
        <v>3.1643149401552523E-2</v>
      </c>
      <c r="O44" s="25"/>
      <c r="P44" s="18">
        <v>57981</v>
      </c>
      <c r="Q44" s="37">
        <v>0.14306410720753351</v>
      </c>
      <c r="R44" s="37">
        <v>1.0779393249512772E-2</v>
      </c>
      <c r="S44" s="37">
        <v>3.7081112778323934E-3</v>
      </c>
      <c r="T44" s="37">
        <v>1.2435108052637932E-2</v>
      </c>
      <c r="U44" s="37">
        <v>1.0951863541504975E-2</v>
      </c>
      <c r="V44" s="37">
        <v>5.0361325261723665E-3</v>
      </c>
      <c r="W44" s="37">
        <v>2.8750797675100463E-2</v>
      </c>
      <c r="X44" s="37">
        <v>2.4128593849709386E-2</v>
      </c>
      <c r="Y44" s="37">
        <v>9.5548541763681213E-3</v>
      </c>
      <c r="Z44" s="37">
        <v>1.6902088615236026E-3</v>
      </c>
      <c r="AA44" s="37">
        <v>7.588692847656991E-4</v>
      </c>
      <c r="AB44" s="37">
        <v>2.6043014090822856E-2</v>
      </c>
    </row>
    <row r="45" spans="1:28" x14ac:dyDescent="0.2">
      <c r="A45" s="2" t="s">
        <v>79</v>
      </c>
      <c r="B45" s="31">
        <v>2260</v>
      </c>
      <c r="C45" s="37">
        <v>0.19734513274336282</v>
      </c>
      <c r="D45" s="37">
        <v>2.3893805309734513E-2</v>
      </c>
      <c r="E45" s="37">
        <v>5.7522123893805309E-3</v>
      </c>
      <c r="F45" s="37">
        <v>1.0176991150442478E-2</v>
      </c>
      <c r="G45" s="37">
        <v>8.8495575221238937E-3</v>
      </c>
      <c r="H45" s="37" t="s">
        <v>280</v>
      </c>
      <c r="I45" s="37">
        <v>1.5929203539823009E-2</v>
      </c>
      <c r="J45" s="37">
        <v>4.4247787610619468E-2</v>
      </c>
      <c r="K45" s="37">
        <v>2.1238938053097345E-2</v>
      </c>
      <c r="L45" s="37">
        <v>5.3097345132743362E-3</v>
      </c>
      <c r="M45" s="37" t="s">
        <v>280</v>
      </c>
      <c r="N45" s="37">
        <v>5.3097345132743362E-3</v>
      </c>
      <c r="O45" s="25"/>
      <c r="P45" s="18">
        <v>2519</v>
      </c>
      <c r="Q45" s="37">
        <v>0.12266772528781263</v>
      </c>
      <c r="R45" s="37">
        <v>9.1306073838824924E-3</v>
      </c>
      <c r="S45" s="37" t="s">
        <v>280</v>
      </c>
      <c r="T45" s="37">
        <v>4.7637951568082568E-3</v>
      </c>
      <c r="U45" s="37">
        <v>7.1456927352123861E-3</v>
      </c>
      <c r="V45" s="37" t="s">
        <v>280</v>
      </c>
      <c r="W45" s="37">
        <v>1.5085351329892815E-2</v>
      </c>
      <c r="X45" s="37">
        <v>1.9849146486701073E-2</v>
      </c>
      <c r="Y45" s="37">
        <v>9.1306073838824924E-3</v>
      </c>
      <c r="Z45" s="37" t="s">
        <v>280</v>
      </c>
      <c r="AA45" s="37" t="s">
        <v>280</v>
      </c>
      <c r="AB45" s="37">
        <v>9.9245732433505367E-3</v>
      </c>
    </row>
    <row r="46" spans="1:28" x14ac:dyDescent="0.2">
      <c r="A46" s="2" t="s">
        <v>78</v>
      </c>
      <c r="B46" s="31">
        <v>2322</v>
      </c>
      <c r="C46" s="37">
        <v>0.20456503014642549</v>
      </c>
      <c r="D46" s="37">
        <v>3.2299741602067181E-2</v>
      </c>
      <c r="E46" s="37">
        <v>1.2058570198105082E-2</v>
      </c>
      <c r="F46" s="37">
        <v>2.6270456503014641E-2</v>
      </c>
      <c r="G46" s="37">
        <v>2.1102497846683894E-2</v>
      </c>
      <c r="H46" s="37">
        <v>6.029285099052541E-3</v>
      </c>
      <c r="I46" s="37">
        <v>2.6270456503014641E-2</v>
      </c>
      <c r="J46" s="37">
        <v>4.9526270456503013E-2</v>
      </c>
      <c r="K46" s="37">
        <v>2.4978466838931956E-2</v>
      </c>
      <c r="L46" s="37">
        <v>6.8906115417743325E-3</v>
      </c>
      <c r="M46" s="37" t="s">
        <v>280</v>
      </c>
      <c r="N46" s="37">
        <v>1.5503875968992248E-2</v>
      </c>
      <c r="O46" s="25"/>
      <c r="P46" s="18">
        <v>2530</v>
      </c>
      <c r="Q46" s="37">
        <v>0.17628458498023716</v>
      </c>
      <c r="R46" s="37">
        <v>1.6600790513833993E-2</v>
      </c>
      <c r="S46" s="37">
        <v>9.0909090909090905E-3</v>
      </c>
      <c r="T46" s="37">
        <v>1.5019762845849802E-2</v>
      </c>
      <c r="U46" s="37">
        <v>1.5810276679841896E-2</v>
      </c>
      <c r="V46" s="37">
        <v>5.5335968379446642E-3</v>
      </c>
      <c r="W46" s="37">
        <v>2.8458498023715414E-2</v>
      </c>
      <c r="X46" s="37">
        <v>3.2015810276679844E-2</v>
      </c>
      <c r="Y46" s="37">
        <v>1.4624505928853756E-2</v>
      </c>
      <c r="Z46" s="37" t="s">
        <v>280</v>
      </c>
      <c r="AA46" s="37" t="s">
        <v>280</v>
      </c>
      <c r="AB46" s="37">
        <v>2.3320158102766799E-2</v>
      </c>
    </row>
    <row r="47" spans="1:28" x14ac:dyDescent="0.2">
      <c r="A47" s="2" t="s">
        <v>77</v>
      </c>
      <c r="B47" s="31">
        <v>11400</v>
      </c>
      <c r="C47" s="37">
        <v>0.1968421052631579</v>
      </c>
      <c r="D47" s="37">
        <v>2.5877192982456141E-2</v>
      </c>
      <c r="E47" s="37">
        <v>9.2982456140350885E-3</v>
      </c>
      <c r="F47" s="37">
        <v>1.2543859649122807E-2</v>
      </c>
      <c r="G47" s="37">
        <v>1.0614035087719298E-2</v>
      </c>
      <c r="H47" s="37">
        <v>3.5964912280701754E-3</v>
      </c>
      <c r="I47" s="37">
        <v>2.3421052631578947E-2</v>
      </c>
      <c r="J47" s="37">
        <v>4.6403508771929822E-2</v>
      </c>
      <c r="K47" s="37">
        <v>1.6228070175438595E-2</v>
      </c>
      <c r="L47" s="37">
        <v>4.9122807017543861E-3</v>
      </c>
      <c r="M47" s="37" t="s">
        <v>280</v>
      </c>
      <c r="N47" s="37">
        <v>1.7631578947368422E-2</v>
      </c>
      <c r="O47" s="25"/>
      <c r="P47" s="18">
        <v>12998</v>
      </c>
      <c r="Q47" s="37">
        <v>0.12725034620710879</v>
      </c>
      <c r="R47" s="37">
        <v>1.1540236959532236E-2</v>
      </c>
      <c r="S47" s="37">
        <v>4.8468995230035389E-3</v>
      </c>
      <c r="T47" s="37">
        <v>4.231420218495153E-3</v>
      </c>
      <c r="U47" s="37">
        <v>8.6167102631174025E-3</v>
      </c>
      <c r="V47" s="37">
        <v>9.2321895676257884E-4</v>
      </c>
      <c r="W47" s="37">
        <v>2.0464686874903833E-2</v>
      </c>
      <c r="X47" s="37">
        <v>1.8925988613632868E-2</v>
      </c>
      <c r="Y47" s="37">
        <v>6.5394676104016001E-3</v>
      </c>
      <c r="Z47" s="37">
        <v>1.30789352208032E-3</v>
      </c>
      <c r="AA47" s="37" t="s">
        <v>280</v>
      </c>
      <c r="AB47" s="37">
        <v>2.3311278658255115E-2</v>
      </c>
    </row>
    <row r="48" spans="1:28" x14ac:dyDescent="0.2">
      <c r="A48" s="2" t="s">
        <v>76</v>
      </c>
      <c r="B48" s="31">
        <v>5126</v>
      </c>
      <c r="C48" s="37">
        <v>0.16894264533749512</v>
      </c>
      <c r="D48" s="37">
        <v>1.5996878657822865E-2</v>
      </c>
      <c r="E48" s="37">
        <v>5.0721810378462741E-3</v>
      </c>
      <c r="F48" s="37">
        <v>8.5836909871244635E-3</v>
      </c>
      <c r="G48" s="37">
        <v>7.4131876706984004E-3</v>
      </c>
      <c r="H48" s="37">
        <v>3.316426063207179E-3</v>
      </c>
      <c r="I48" s="37">
        <v>1.3655872024970737E-2</v>
      </c>
      <c r="J48" s="37">
        <v>3.2774092859929771E-2</v>
      </c>
      <c r="K48" s="37">
        <v>1.1900117050331643E-2</v>
      </c>
      <c r="L48" s="37">
        <v>2.9262582910651578E-3</v>
      </c>
      <c r="M48" s="37" t="s">
        <v>280</v>
      </c>
      <c r="N48" s="37">
        <v>7.0230198985563796E-3</v>
      </c>
      <c r="O48" s="25"/>
      <c r="P48" s="18">
        <v>5687</v>
      </c>
      <c r="Q48" s="37">
        <v>0.12537365922278881</v>
      </c>
      <c r="R48" s="37">
        <v>9.3195006154387205E-3</v>
      </c>
      <c r="S48" s="37">
        <v>4.044311587831897E-3</v>
      </c>
      <c r="T48" s="37">
        <v>7.2094250043959907E-3</v>
      </c>
      <c r="U48" s="37">
        <v>6.3302268331281867E-3</v>
      </c>
      <c r="V48" s="37" t="s">
        <v>280</v>
      </c>
      <c r="W48" s="37">
        <v>1.5825567082820468E-2</v>
      </c>
      <c r="X48" s="37">
        <v>1.5473887814313346E-2</v>
      </c>
      <c r="Y48" s="37">
        <v>4.3959908563390186E-3</v>
      </c>
      <c r="Z48" s="37" t="s">
        <v>280</v>
      </c>
      <c r="AA48" s="37" t="s">
        <v>280</v>
      </c>
      <c r="AB48" s="37">
        <v>1.3012132934763495E-2</v>
      </c>
    </row>
    <row r="49" spans="1:28" x14ac:dyDescent="0.2">
      <c r="A49" s="2" t="s">
        <v>75</v>
      </c>
      <c r="B49" s="31">
        <v>107388</v>
      </c>
      <c r="C49" s="37">
        <v>0.17849294148321973</v>
      </c>
      <c r="D49" s="37">
        <v>1.8046709129511677E-2</v>
      </c>
      <c r="E49" s="37">
        <v>4.7863820911088761E-3</v>
      </c>
      <c r="F49" s="37">
        <v>1.0904384102506798E-2</v>
      </c>
      <c r="G49" s="37">
        <v>8.120087905538793E-3</v>
      </c>
      <c r="H49" s="37">
        <v>3.4268260885760046E-3</v>
      </c>
      <c r="I49" s="37">
        <v>1.5281036987372891E-2</v>
      </c>
      <c r="J49" s="37">
        <v>3.4342757105076914E-2</v>
      </c>
      <c r="K49" s="37">
        <v>1.4694379260252542E-2</v>
      </c>
      <c r="L49" s="37">
        <v>4.3952769396953103E-3</v>
      </c>
      <c r="M49" s="37">
        <v>4.9353745297426156E-4</v>
      </c>
      <c r="N49" s="37">
        <v>5.0936789957909635E-3</v>
      </c>
      <c r="O49" s="25"/>
      <c r="P49" s="18">
        <v>133260</v>
      </c>
      <c r="Q49" s="37">
        <v>0.1204562509380159</v>
      </c>
      <c r="R49" s="37">
        <v>8.4571514332883093E-3</v>
      </c>
      <c r="S49" s="37">
        <v>2.7390064535494523E-3</v>
      </c>
      <c r="T49" s="37">
        <v>5.6280954524988748E-3</v>
      </c>
      <c r="U49" s="37">
        <v>5.9732853069188055E-3</v>
      </c>
      <c r="V49" s="37">
        <v>1.7559657811796487E-3</v>
      </c>
      <c r="W49" s="37">
        <v>1.7424583520936517E-2</v>
      </c>
      <c r="X49" s="37">
        <v>1.6576617139426684E-2</v>
      </c>
      <c r="Y49" s="37">
        <v>6.2584421431787487E-3</v>
      </c>
      <c r="Z49" s="37">
        <v>1.0730901996097854E-3</v>
      </c>
      <c r="AA49" s="37">
        <v>3.7520636349992498E-4</v>
      </c>
      <c r="AB49" s="37">
        <v>1.2194206813747561E-2</v>
      </c>
    </row>
    <row r="50" spans="1:28" x14ac:dyDescent="0.2">
      <c r="A50" s="2" t="s">
        <v>74</v>
      </c>
      <c r="B50" s="31">
        <v>16053</v>
      </c>
      <c r="C50" s="37">
        <v>0.23385037064723105</v>
      </c>
      <c r="D50" s="37">
        <v>1.5012770198716751E-2</v>
      </c>
      <c r="E50" s="37">
        <v>5.0457858344234718E-3</v>
      </c>
      <c r="F50" s="37">
        <v>1.6134055939699743E-2</v>
      </c>
      <c r="G50" s="37">
        <v>1.2209555846259266E-2</v>
      </c>
      <c r="H50" s="37">
        <v>4.3605556593783092E-3</v>
      </c>
      <c r="I50" s="37">
        <v>2.5789572042608858E-2</v>
      </c>
      <c r="J50" s="37">
        <v>4.7405469382669908E-2</v>
      </c>
      <c r="K50" s="37">
        <v>9.9669843642932777E-3</v>
      </c>
      <c r="L50" s="37">
        <v>2.9278016570111506E-3</v>
      </c>
      <c r="M50" s="37">
        <v>6.8523017504516293E-4</v>
      </c>
      <c r="N50" s="37">
        <v>8.7834049710334514E-3</v>
      </c>
      <c r="O50" s="25"/>
      <c r="P50" s="18">
        <v>16579</v>
      </c>
      <c r="Q50" s="37">
        <v>0.15893600337776706</v>
      </c>
      <c r="R50" s="37">
        <v>9.9523493576210865E-3</v>
      </c>
      <c r="S50" s="37">
        <v>4.2222088183847036E-3</v>
      </c>
      <c r="T50" s="37">
        <v>8.8063212497738099E-3</v>
      </c>
      <c r="U50" s="37">
        <v>1.0434887508293625E-2</v>
      </c>
      <c r="V50" s="37">
        <v>2.1111044091923518E-3</v>
      </c>
      <c r="W50" s="37">
        <v>2.5091983834971951E-2</v>
      </c>
      <c r="X50" s="37">
        <v>2.4549128415465346E-2</v>
      </c>
      <c r="Y50" s="37">
        <v>5.428554195066047E-3</v>
      </c>
      <c r="Z50" s="37">
        <v>6.6348995717473917E-4</v>
      </c>
      <c r="AA50" s="37">
        <v>8.4444176367694072E-4</v>
      </c>
      <c r="AB50" s="37">
        <v>1.7311056155377286E-2</v>
      </c>
    </row>
    <row r="51" spans="1:28" x14ac:dyDescent="0.2">
      <c r="A51" s="2" t="s">
        <v>73</v>
      </c>
      <c r="B51" s="31">
        <v>26895</v>
      </c>
      <c r="C51" s="37">
        <v>0.22323852017103551</v>
      </c>
      <c r="D51" s="37">
        <v>2.8890128276631344E-2</v>
      </c>
      <c r="E51" s="37">
        <v>1.3273842721695482E-2</v>
      </c>
      <c r="F51" s="37">
        <v>2.450269566833984E-2</v>
      </c>
      <c r="G51" s="37">
        <v>1.9594720208217141E-2</v>
      </c>
      <c r="H51" s="37">
        <v>9.2582264361405469E-3</v>
      </c>
      <c r="I51" s="37">
        <v>2.8778583379810374E-2</v>
      </c>
      <c r="J51" s="37">
        <v>6.0717605502881578E-2</v>
      </c>
      <c r="K51" s="37">
        <v>2.9968395612567391E-2</v>
      </c>
      <c r="L51" s="37">
        <v>1.0819854991634133E-2</v>
      </c>
      <c r="M51" s="37">
        <v>1.2641754973043316E-3</v>
      </c>
      <c r="N51" s="37">
        <v>1.2567391708496002E-2</v>
      </c>
      <c r="O51" s="25"/>
      <c r="P51" s="18">
        <v>31225</v>
      </c>
      <c r="Q51" s="37">
        <v>0.14491593274619696</v>
      </c>
      <c r="R51" s="37">
        <v>1.2361889511609287E-2</v>
      </c>
      <c r="S51" s="37">
        <v>5.2522017614091273E-3</v>
      </c>
      <c r="T51" s="37">
        <v>8.5828662930344281E-3</v>
      </c>
      <c r="U51" s="37">
        <v>1.2970376301040833E-2</v>
      </c>
      <c r="V51" s="37">
        <v>2.5620496397117695E-3</v>
      </c>
      <c r="W51" s="37">
        <v>2.2385908726981586E-2</v>
      </c>
      <c r="X51" s="37">
        <v>2.5492393915132104E-2</v>
      </c>
      <c r="Y51" s="37">
        <v>1.0248198558847078E-2</v>
      </c>
      <c r="Z51" s="37">
        <v>2.3698959167333866E-3</v>
      </c>
      <c r="AA51" s="37">
        <v>6.4051240992794238E-4</v>
      </c>
      <c r="AB51" s="37">
        <v>1.8222578062449962E-2</v>
      </c>
    </row>
    <row r="52" spans="1:28" x14ac:dyDescent="0.2">
      <c r="A52" s="2" t="s">
        <v>72</v>
      </c>
      <c r="B52" s="31">
        <v>13122</v>
      </c>
      <c r="C52" s="37">
        <v>0.24218869074836152</v>
      </c>
      <c r="D52" s="37">
        <v>3.0940405426002134E-2</v>
      </c>
      <c r="E52" s="37">
        <v>9.1449474165523556E-3</v>
      </c>
      <c r="F52" s="37">
        <v>2.4767565919829294E-2</v>
      </c>
      <c r="G52" s="37">
        <v>1.5317786922725195E-2</v>
      </c>
      <c r="H52" s="37">
        <v>8.9163237311385458E-3</v>
      </c>
      <c r="I52" s="37">
        <v>3.1550068587105622E-2</v>
      </c>
      <c r="J52" s="37">
        <v>5.2431031854900167E-2</v>
      </c>
      <c r="K52" s="37">
        <v>1.9356805365035819E-2</v>
      </c>
      <c r="L52" s="37">
        <v>5.0297210791037956E-3</v>
      </c>
      <c r="M52" s="37">
        <v>8.3828684651729923E-4</v>
      </c>
      <c r="N52" s="37">
        <v>3.0102118579484836E-2</v>
      </c>
      <c r="O52" s="25"/>
      <c r="P52" s="18">
        <v>15191</v>
      </c>
      <c r="Q52" s="37">
        <v>0.15035218221315252</v>
      </c>
      <c r="R52" s="37">
        <v>2.0143506023303271E-2</v>
      </c>
      <c r="S52" s="37">
        <v>3.8180501612797052E-3</v>
      </c>
      <c r="T52" s="37">
        <v>1.0532552169047462E-2</v>
      </c>
      <c r="U52" s="37">
        <v>1.0927522875386743E-2</v>
      </c>
      <c r="V52" s="37">
        <v>3.2914225528273321E-3</v>
      </c>
      <c r="W52" s="37">
        <v>2.7187150286353764E-2</v>
      </c>
      <c r="X52" s="37">
        <v>2.4027384635639523E-2</v>
      </c>
      <c r="Y52" s="37">
        <v>8.1627279310117831E-3</v>
      </c>
      <c r="Z52" s="37">
        <v>1.448225923244026E-3</v>
      </c>
      <c r="AA52" s="37">
        <v>9.2159831479165296E-4</v>
      </c>
      <c r="AB52" s="37">
        <v>3.6534790336383384E-2</v>
      </c>
    </row>
    <row r="53" spans="1:28" x14ac:dyDescent="0.2">
      <c r="A53" s="2" t="s">
        <v>71</v>
      </c>
      <c r="B53" s="31">
        <v>20440</v>
      </c>
      <c r="C53" s="37">
        <v>0.18502935420743641</v>
      </c>
      <c r="D53" s="37">
        <v>3.2632093933463793E-2</v>
      </c>
      <c r="E53" s="37">
        <v>8.4637964774951068E-3</v>
      </c>
      <c r="F53" s="37">
        <v>1.8444227005870843E-2</v>
      </c>
      <c r="G53" s="37">
        <v>1.0273972602739725E-2</v>
      </c>
      <c r="H53" s="37">
        <v>5.3816046966731895E-3</v>
      </c>
      <c r="I53" s="37">
        <v>1.8542074363992172E-2</v>
      </c>
      <c r="J53" s="37">
        <v>4.2123287671232877E-2</v>
      </c>
      <c r="K53" s="37">
        <v>1.7710371819960862E-2</v>
      </c>
      <c r="L53" s="37">
        <v>5.0391389432485325E-3</v>
      </c>
      <c r="M53" s="37">
        <v>9.7847358121330719E-4</v>
      </c>
      <c r="N53" s="37">
        <v>8.8551859099804311E-3</v>
      </c>
      <c r="O53" s="25"/>
      <c r="P53" s="18">
        <v>21203</v>
      </c>
      <c r="Q53" s="37">
        <v>0.12319011460642362</v>
      </c>
      <c r="R53" s="37">
        <v>1.3252841579021837E-2</v>
      </c>
      <c r="S53" s="37">
        <v>3.72588784605952E-3</v>
      </c>
      <c r="T53" s="37">
        <v>8.0177333396217517E-3</v>
      </c>
      <c r="U53" s="37">
        <v>6.5556760835730789E-3</v>
      </c>
      <c r="V53" s="37">
        <v>2.7826251002216668E-3</v>
      </c>
      <c r="W53" s="37">
        <v>1.8865254916757064E-2</v>
      </c>
      <c r="X53" s="37">
        <v>1.9101070603216527E-2</v>
      </c>
      <c r="Y53" s="37">
        <v>6.7914917700325423E-3</v>
      </c>
      <c r="Z53" s="37">
        <v>1.1790784322973165E-3</v>
      </c>
      <c r="AA53" s="37">
        <v>8.0177333396217517E-4</v>
      </c>
      <c r="AB53" s="37">
        <v>1.8676602367589491E-2</v>
      </c>
    </row>
    <row r="54" spans="1:28" x14ac:dyDescent="0.2">
      <c r="A54" s="2" t="s">
        <v>70</v>
      </c>
      <c r="B54" s="31">
        <v>6340</v>
      </c>
      <c r="C54" s="37">
        <v>0.18564668769716089</v>
      </c>
      <c r="D54" s="37">
        <v>1.8927444794952682E-2</v>
      </c>
      <c r="E54" s="37">
        <v>6.3091482649842269E-3</v>
      </c>
      <c r="F54" s="37">
        <v>1.0094637223974764E-2</v>
      </c>
      <c r="G54" s="37">
        <v>8.6750788643533121E-3</v>
      </c>
      <c r="H54" s="37">
        <v>1.7350157728706626E-3</v>
      </c>
      <c r="I54" s="37">
        <v>1.1987381703470032E-2</v>
      </c>
      <c r="J54" s="37">
        <v>2.8391167192429023E-2</v>
      </c>
      <c r="K54" s="37">
        <v>8.3596214511041014E-3</v>
      </c>
      <c r="L54" s="37">
        <v>1.7350157728706626E-3</v>
      </c>
      <c r="M54" s="37" t="s">
        <v>280</v>
      </c>
      <c r="N54" s="37">
        <v>2.3659305993690852E-3</v>
      </c>
      <c r="O54" s="25"/>
      <c r="P54" s="18">
        <v>6942</v>
      </c>
      <c r="Q54" s="37">
        <v>0.12734082397003746</v>
      </c>
      <c r="R54" s="37">
        <v>9.0751944684528962E-3</v>
      </c>
      <c r="S54" s="37">
        <v>4.3215211754537601E-3</v>
      </c>
      <c r="T54" s="37">
        <v>5.3298761163929707E-3</v>
      </c>
      <c r="U54" s="37">
        <v>8.0668395275136848E-3</v>
      </c>
      <c r="V54" s="37" t="s">
        <v>280</v>
      </c>
      <c r="W54" s="37">
        <v>1.5701526937481995E-2</v>
      </c>
      <c r="X54" s="37">
        <v>1.8150388936905792E-2</v>
      </c>
      <c r="Y54" s="37">
        <v>4.7536732929991353E-3</v>
      </c>
      <c r="Z54" s="37" t="s">
        <v>280</v>
      </c>
      <c r="AA54" s="37" t="s">
        <v>280</v>
      </c>
      <c r="AB54" s="37">
        <v>9.3632958801498131E-3</v>
      </c>
    </row>
    <row r="55" spans="1:28" x14ac:dyDescent="0.2">
      <c r="A55" s="2" t="s">
        <v>69</v>
      </c>
      <c r="B55" s="31">
        <v>13048</v>
      </c>
      <c r="C55" s="37">
        <v>0.19673513182096872</v>
      </c>
      <c r="D55" s="37">
        <v>2.2302268546903741E-2</v>
      </c>
      <c r="E55" s="37">
        <v>8.430410790925812E-3</v>
      </c>
      <c r="F55" s="37">
        <v>1.2645616186388719E-2</v>
      </c>
      <c r="G55" s="37">
        <v>1.5251379521765787E-2</v>
      </c>
      <c r="H55" s="37">
        <v>4.8283261802575111E-3</v>
      </c>
      <c r="I55" s="37">
        <v>2.5137952176578784E-2</v>
      </c>
      <c r="J55" s="37">
        <v>4.4297976701410176E-2</v>
      </c>
      <c r="K55" s="37">
        <v>2.1382587369711832E-2</v>
      </c>
      <c r="L55" s="37">
        <v>7.2808093194359292E-3</v>
      </c>
      <c r="M55" s="37" t="s">
        <v>280</v>
      </c>
      <c r="N55" s="37">
        <v>1.1036174126302882E-2</v>
      </c>
      <c r="O55" s="25"/>
      <c r="P55" s="18">
        <v>16152</v>
      </c>
      <c r="Q55" s="37">
        <v>0.14549281822684498</v>
      </c>
      <c r="R55" s="37">
        <v>8.6676572560673605E-3</v>
      </c>
      <c r="S55" s="37">
        <v>2.9717682020802376E-3</v>
      </c>
      <c r="T55" s="37">
        <v>3.2194155522535907E-3</v>
      </c>
      <c r="U55" s="37">
        <v>1.2877662209014363E-2</v>
      </c>
      <c r="V55" s="37">
        <v>1.4239722634967805E-3</v>
      </c>
      <c r="W55" s="37">
        <v>2.3526498266468548E-2</v>
      </c>
      <c r="X55" s="37">
        <v>2.1235760277365033E-2</v>
      </c>
      <c r="Y55" s="37">
        <v>8.9772164437840508E-3</v>
      </c>
      <c r="Z55" s="37">
        <v>1.9811788013868251E-3</v>
      </c>
      <c r="AA55" s="37" t="s">
        <v>280</v>
      </c>
      <c r="AB55" s="37">
        <v>1.3744427934621099E-2</v>
      </c>
    </row>
    <row r="56" spans="1:28" x14ac:dyDescent="0.2">
      <c r="A56" s="2" t="s">
        <v>68</v>
      </c>
      <c r="B56" s="31">
        <v>1176</v>
      </c>
      <c r="C56" s="37">
        <v>0.20408163265306123</v>
      </c>
      <c r="D56" s="37">
        <v>1.5306122448979591E-2</v>
      </c>
      <c r="E56" s="37" t="s">
        <v>280</v>
      </c>
      <c r="F56" s="37">
        <v>1.1904761904761904E-2</v>
      </c>
      <c r="G56" s="37">
        <v>1.6156462585034014E-2</v>
      </c>
      <c r="H56" s="37" t="s">
        <v>280</v>
      </c>
      <c r="I56" s="37">
        <v>1.5306122448979591E-2</v>
      </c>
      <c r="J56" s="37">
        <v>2.8911564625850341E-2</v>
      </c>
      <c r="K56" s="37">
        <v>1.8707482993197279E-2</v>
      </c>
      <c r="L56" s="37" t="s">
        <v>280</v>
      </c>
      <c r="M56" s="37" t="s">
        <v>280</v>
      </c>
      <c r="N56" s="37" t="s">
        <v>280</v>
      </c>
      <c r="O56" s="25"/>
      <c r="P56" s="18">
        <v>1168</v>
      </c>
      <c r="Q56" s="37">
        <v>0.1583904109589041</v>
      </c>
      <c r="R56" s="37">
        <v>2.1404109589041095E-2</v>
      </c>
      <c r="S56" s="37">
        <v>1.0273972602739725E-2</v>
      </c>
      <c r="T56" s="37">
        <v>1.2842465753424657E-2</v>
      </c>
      <c r="U56" s="37">
        <v>1.5410958904109588E-2</v>
      </c>
      <c r="V56" s="37" t="s">
        <v>280</v>
      </c>
      <c r="W56" s="37">
        <v>2.482876712328767E-2</v>
      </c>
      <c r="X56" s="37">
        <v>2.1404109589041095E-2</v>
      </c>
      <c r="Y56" s="37" t="s">
        <v>280</v>
      </c>
      <c r="Z56" s="37" t="s">
        <v>280</v>
      </c>
      <c r="AA56" s="37" t="s">
        <v>280</v>
      </c>
      <c r="AB56" s="37">
        <v>1.2842465753424657E-2</v>
      </c>
    </row>
    <row r="57" spans="1:28" x14ac:dyDescent="0.2">
      <c r="A57" s="2" t="s">
        <v>67</v>
      </c>
      <c r="B57" s="31">
        <v>30383</v>
      </c>
      <c r="C57" s="37">
        <v>0.21650264950794854</v>
      </c>
      <c r="D57" s="37">
        <v>2.2282197281374452E-2</v>
      </c>
      <c r="E57" s="37">
        <v>9.4789849586940072E-3</v>
      </c>
      <c r="F57" s="37">
        <v>2.1393542441496889E-2</v>
      </c>
      <c r="G57" s="37">
        <v>1.5666655695619262E-2</v>
      </c>
      <c r="H57" s="37">
        <v>7.9320672744626931E-3</v>
      </c>
      <c r="I57" s="37">
        <v>2.2611328703551328E-2</v>
      </c>
      <c r="J57" s="37">
        <v>4.6308791100286344E-2</v>
      </c>
      <c r="K57" s="37">
        <v>2.1525195010367641E-2</v>
      </c>
      <c r="L57" s="37">
        <v>6.3193233057960039E-3</v>
      </c>
      <c r="M57" s="37">
        <v>9.8739426653062564E-4</v>
      </c>
      <c r="N57" s="37">
        <v>1.885923049073495E-2</v>
      </c>
      <c r="O57" s="25"/>
      <c r="P57" s="18">
        <v>35202</v>
      </c>
      <c r="Q57" s="37">
        <v>0.14152604965626953</v>
      </c>
      <c r="R57" s="37">
        <v>1.0936878586443951E-2</v>
      </c>
      <c r="S57" s="37">
        <v>4.3179364808817681E-3</v>
      </c>
      <c r="T57" s="37">
        <v>1.0226691665246293E-2</v>
      </c>
      <c r="U57" s="37">
        <v>9.6585421282881657E-3</v>
      </c>
      <c r="V57" s="37">
        <v>3.8066018976194533E-3</v>
      </c>
      <c r="W57" s="37">
        <v>1.9828418839838647E-2</v>
      </c>
      <c r="X57" s="37">
        <v>2.1760127265496278E-2</v>
      </c>
      <c r="Y57" s="37">
        <v>8.2665757627407542E-3</v>
      </c>
      <c r="Z57" s="37">
        <v>1.5340037497869438E-3</v>
      </c>
      <c r="AA57" s="37">
        <v>1.0226691665246293E-3</v>
      </c>
      <c r="AB57" s="37">
        <v>2.1305607635929778E-2</v>
      </c>
    </row>
    <row r="58" spans="1:28" x14ac:dyDescent="0.2">
      <c r="A58" s="2" t="s">
        <v>66</v>
      </c>
      <c r="B58" s="31">
        <v>7889</v>
      </c>
      <c r="C58" s="37">
        <v>0.20015211053365445</v>
      </c>
      <c r="D58" s="37">
        <v>2.8393966282165041E-2</v>
      </c>
      <c r="E58" s="37">
        <v>7.8590442388135374E-3</v>
      </c>
      <c r="F58" s="37">
        <v>1.6478641145899354E-2</v>
      </c>
      <c r="G58" s="37">
        <v>1.3563189250855623E-2</v>
      </c>
      <c r="H58" s="37">
        <v>4.4365572315882874E-3</v>
      </c>
      <c r="I58" s="37">
        <v>2.2689821270122958E-2</v>
      </c>
      <c r="J58" s="37">
        <v>4.3858537203701357E-2</v>
      </c>
      <c r="K58" s="37">
        <v>1.3689948028901002E-2</v>
      </c>
      <c r="L58" s="37">
        <v>4.0562808974521488E-3</v>
      </c>
      <c r="M58" s="37" t="s">
        <v>280</v>
      </c>
      <c r="N58" s="37">
        <v>1.9901128153124604E-2</v>
      </c>
      <c r="O58" s="25"/>
      <c r="P58" s="18">
        <v>8865</v>
      </c>
      <c r="Q58" s="37">
        <v>0.14235758601240836</v>
      </c>
      <c r="R58" s="37">
        <v>1.3649182177100958E-2</v>
      </c>
      <c r="S58" s="37">
        <v>2.8200789622109417E-3</v>
      </c>
      <c r="T58" s="37">
        <v>8.4602368866328256E-3</v>
      </c>
      <c r="U58" s="37">
        <v>8.7986463620981382E-3</v>
      </c>
      <c r="V58" s="37">
        <v>2.8200789622109417E-3</v>
      </c>
      <c r="W58" s="37">
        <v>2.5831923293852227E-2</v>
      </c>
      <c r="X58" s="37">
        <v>1.9627749576988155E-2</v>
      </c>
      <c r="Y58" s="37">
        <v>5.4145516074450084E-3</v>
      </c>
      <c r="Z58" s="37" t="s">
        <v>280</v>
      </c>
      <c r="AA58" s="37" t="s">
        <v>280</v>
      </c>
      <c r="AB58" s="37">
        <v>3.0795262267343484E-2</v>
      </c>
    </row>
    <row r="59" spans="1:28" x14ac:dyDescent="0.2">
      <c r="A59" s="2" t="s">
        <v>65</v>
      </c>
      <c r="B59" s="31">
        <v>41862</v>
      </c>
      <c r="C59" s="37">
        <v>0.1894558310639721</v>
      </c>
      <c r="D59" s="37">
        <v>2.4270221203000333E-2</v>
      </c>
      <c r="E59" s="37">
        <v>1.0176293535903684E-2</v>
      </c>
      <c r="F59" s="37">
        <v>1.7103817304476614E-2</v>
      </c>
      <c r="G59" s="37">
        <v>1.5455544407816157E-2</v>
      </c>
      <c r="H59" s="37">
        <v>6.9275237685729298E-3</v>
      </c>
      <c r="I59" s="37">
        <v>1.8178777889255173E-2</v>
      </c>
      <c r="J59" s="37">
        <v>5.1526444030385553E-2</v>
      </c>
      <c r="K59" s="37">
        <v>2.3720796904113516E-2</v>
      </c>
      <c r="L59" s="37">
        <v>8.2891405092924367E-3</v>
      </c>
      <c r="M59" s="37">
        <v>8.1219244183268838E-4</v>
      </c>
      <c r="N59" s="37">
        <v>1.0319621613874157E-2</v>
      </c>
      <c r="O59" s="25"/>
      <c r="P59" s="18">
        <v>49786</v>
      </c>
      <c r="Q59" s="37">
        <v>0.12806813160326197</v>
      </c>
      <c r="R59" s="37">
        <v>8.5767083115735349E-3</v>
      </c>
      <c r="S59" s="37">
        <v>4.740288434499659E-3</v>
      </c>
      <c r="T59" s="37">
        <v>7.8937854015184994E-3</v>
      </c>
      <c r="U59" s="37">
        <v>8.8177399268870773E-3</v>
      </c>
      <c r="V59" s="37">
        <v>2.8522074478769133E-3</v>
      </c>
      <c r="W59" s="37">
        <v>1.8278230827943599E-2</v>
      </c>
      <c r="X59" s="37">
        <v>2.1572329570562005E-2</v>
      </c>
      <c r="Y59" s="37">
        <v>8.2955047603744028E-3</v>
      </c>
      <c r="Z59" s="37">
        <v>2.0487687301651066E-3</v>
      </c>
      <c r="AA59" s="37">
        <v>3.8163339091310813E-4</v>
      </c>
      <c r="AB59" s="37">
        <v>1.5667054995380226E-2</v>
      </c>
    </row>
    <row r="60" spans="1:28" x14ac:dyDescent="0.2">
      <c r="A60" s="2" t="s">
        <v>64</v>
      </c>
      <c r="B60" s="31">
        <v>2305</v>
      </c>
      <c r="C60" s="37">
        <v>0.24381778741865509</v>
      </c>
      <c r="D60" s="37">
        <v>3.1236442516268982E-2</v>
      </c>
      <c r="E60" s="37">
        <v>9.9783080260303688E-3</v>
      </c>
      <c r="F60" s="37">
        <v>2.4295010845986984E-2</v>
      </c>
      <c r="G60" s="37">
        <v>1.5184381778741865E-2</v>
      </c>
      <c r="H60" s="37">
        <v>6.073752711496746E-3</v>
      </c>
      <c r="I60" s="37">
        <v>2.1258134490238612E-2</v>
      </c>
      <c r="J60" s="37">
        <v>5.5965292841648591E-2</v>
      </c>
      <c r="K60" s="37">
        <v>3.4707158351409979E-2</v>
      </c>
      <c r="L60" s="37">
        <v>9.5444685466377441E-3</v>
      </c>
      <c r="M60" s="37" t="s">
        <v>280</v>
      </c>
      <c r="N60" s="37">
        <v>1.3882863340563991E-2</v>
      </c>
      <c r="O60" s="25"/>
      <c r="P60" s="18">
        <v>2456</v>
      </c>
      <c r="Q60" s="37">
        <v>0.17467426710097719</v>
      </c>
      <c r="R60" s="37">
        <v>8.9576547231270363E-3</v>
      </c>
      <c r="S60" s="37" t="s">
        <v>280</v>
      </c>
      <c r="T60" s="37">
        <v>9.7719869706840382E-3</v>
      </c>
      <c r="U60" s="37">
        <v>1.2214983713355049E-2</v>
      </c>
      <c r="V60" s="37" t="s">
        <v>280</v>
      </c>
      <c r="W60" s="37">
        <v>2.9315960912052116E-2</v>
      </c>
      <c r="X60" s="37">
        <v>2.6872964169381109E-2</v>
      </c>
      <c r="Y60" s="37">
        <v>1.1807817589576547E-2</v>
      </c>
      <c r="Z60" s="37" t="s">
        <v>280</v>
      </c>
      <c r="AA60" s="37" t="s">
        <v>280</v>
      </c>
      <c r="AB60" s="37">
        <v>1.9543973941368076E-2</v>
      </c>
    </row>
    <row r="61" spans="1:28" x14ac:dyDescent="0.2">
      <c r="A61" s="2" t="s">
        <v>63</v>
      </c>
      <c r="B61" s="31">
        <v>15668</v>
      </c>
      <c r="C61" s="37">
        <v>0.19077099821291804</v>
      </c>
      <c r="D61" s="37">
        <v>2.7763594587694663E-2</v>
      </c>
      <c r="E61" s="37">
        <v>1.3147817207046209E-2</v>
      </c>
      <c r="F61" s="37">
        <v>1.3658412050038295E-2</v>
      </c>
      <c r="G61" s="37">
        <v>2.0615266785805463E-2</v>
      </c>
      <c r="H61" s="37">
        <v>5.1059484299208575E-3</v>
      </c>
      <c r="I61" s="37">
        <v>2.6167985703344398E-2</v>
      </c>
      <c r="J61" s="37">
        <v>4.6974725555271893E-2</v>
      </c>
      <c r="K61" s="37">
        <v>2.3359714066887926E-2</v>
      </c>
      <c r="L61" s="37">
        <v>8.3609905539954038E-3</v>
      </c>
      <c r="M61" s="37">
        <v>7.6589226448812867E-4</v>
      </c>
      <c r="N61" s="37">
        <v>1.6402859331120755E-2</v>
      </c>
      <c r="O61" s="25"/>
      <c r="P61" s="18">
        <v>17620</v>
      </c>
      <c r="Q61" s="37">
        <v>0.11895573212258796</v>
      </c>
      <c r="R61" s="37">
        <v>1.112372304199773E-2</v>
      </c>
      <c r="S61" s="37">
        <v>5.3348467650397276E-3</v>
      </c>
      <c r="T61" s="37">
        <v>4.1430192962542568E-3</v>
      </c>
      <c r="U61" s="37">
        <v>1.23155505107832E-2</v>
      </c>
      <c r="V61" s="37">
        <v>1.4755959137343927E-3</v>
      </c>
      <c r="W61" s="37">
        <v>1.8955732122587967E-2</v>
      </c>
      <c r="X61" s="37">
        <v>2.0147559591373439E-2</v>
      </c>
      <c r="Y61" s="37">
        <v>8.4562996594778669E-3</v>
      </c>
      <c r="Z61" s="37">
        <v>1.0783200908059023E-3</v>
      </c>
      <c r="AA61" s="37">
        <v>7.3779795686719637E-4</v>
      </c>
      <c r="AB61" s="37">
        <v>2.1055618615209989E-2</v>
      </c>
    </row>
    <row r="62" spans="1:28" x14ac:dyDescent="0.2">
      <c r="A62" s="2" t="s">
        <v>62</v>
      </c>
      <c r="B62" s="31">
        <v>17427</v>
      </c>
      <c r="C62" s="37">
        <v>0.19871463820508406</v>
      </c>
      <c r="D62" s="37">
        <v>1.4345555746829632E-2</v>
      </c>
      <c r="E62" s="37">
        <v>3.3281689332644747E-3</v>
      </c>
      <c r="F62" s="37">
        <v>9.9271245768061053E-3</v>
      </c>
      <c r="G62" s="37">
        <v>7.4023067653640898E-3</v>
      </c>
      <c r="H62" s="37">
        <v>2.8117289263786078E-3</v>
      </c>
      <c r="I62" s="37">
        <v>1.830492913295461E-2</v>
      </c>
      <c r="J62" s="37">
        <v>3.574912492109944E-2</v>
      </c>
      <c r="K62" s="37">
        <v>1.245194238824812E-2</v>
      </c>
      <c r="L62" s="37">
        <v>3.9593733861249788E-3</v>
      </c>
      <c r="M62" s="37" t="s">
        <v>280</v>
      </c>
      <c r="N62" s="37">
        <v>9.5828312388821935E-3</v>
      </c>
      <c r="O62" s="25"/>
      <c r="P62" s="18">
        <v>18587</v>
      </c>
      <c r="Q62" s="37">
        <v>0.15639963415290256</v>
      </c>
      <c r="R62" s="37">
        <v>8.8233711734007642E-3</v>
      </c>
      <c r="S62" s="37">
        <v>2.8514553182331739E-3</v>
      </c>
      <c r="T62" s="37">
        <v>6.0257168989078392E-3</v>
      </c>
      <c r="U62" s="37">
        <v>8.1777586485177814E-3</v>
      </c>
      <c r="V62" s="37">
        <v>2.0444396621294453E-3</v>
      </c>
      <c r="W62" s="37">
        <v>2.4748480120514338E-2</v>
      </c>
      <c r="X62" s="37">
        <v>2.2650239414644644E-2</v>
      </c>
      <c r="Y62" s="37">
        <v>5.9719158551675899E-3</v>
      </c>
      <c r="Z62" s="37">
        <v>1.0760208748049713E-3</v>
      </c>
      <c r="AA62" s="37" t="s">
        <v>280</v>
      </c>
      <c r="AB62" s="37">
        <v>1.5225695378490342E-2</v>
      </c>
    </row>
    <row r="63" spans="1:28" x14ac:dyDescent="0.2">
      <c r="A63" s="2" t="s">
        <v>61</v>
      </c>
      <c r="B63" s="31">
        <v>14980</v>
      </c>
      <c r="C63" s="37">
        <v>0.25113484646194928</v>
      </c>
      <c r="D63" s="37">
        <v>4.0453938584779706E-2</v>
      </c>
      <c r="E63" s="37">
        <v>8.1441922563417896E-3</v>
      </c>
      <c r="F63" s="37">
        <v>3.2443257676902537E-2</v>
      </c>
      <c r="G63" s="37">
        <v>2.0827770360480641E-2</v>
      </c>
      <c r="H63" s="37">
        <v>1.074766355140187E-2</v>
      </c>
      <c r="I63" s="37">
        <v>3.8651535380507342E-2</v>
      </c>
      <c r="J63" s="37">
        <v>7.7436582109479304E-2</v>
      </c>
      <c r="K63" s="37">
        <v>3.331108144192256E-2</v>
      </c>
      <c r="L63" s="37">
        <v>1.3818424566088117E-2</v>
      </c>
      <c r="M63" s="37">
        <v>1.8024032042723631E-3</v>
      </c>
      <c r="N63" s="37">
        <v>2.3631508678237649E-2</v>
      </c>
      <c r="O63" s="25"/>
      <c r="P63" s="18">
        <v>17292</v>
      </c>
      <c r="Q63" s="37">
        <v>0.17730742539902844</v>
      </c>
      <c r="R63" s="37">
        <v>2.4751330094841546E-2</v>
      </c>
      <c r="S63" s="37">
        <v>5.2625491556789264E-3</v>
      </c>
      <c r="T63" s="37">
        <v>1.1970853573907009E-2</v>
      </c>
      <c r="U63" s="37">
        <v>1.2953967152440436E-2</v>
      </c>
      <c r="V63" s="37">
        <v>4.1059449456396025E-3</v>
      </c>
      <c r="W63" s="37">
        <v>3.4235484617164004E-2</v>
      </c>
      <c r="X63" s="37">
        <v>3.8572750404811472E-2</v>
      </c>
      <c r="Y63" s="37">
        <v>1.1045570205875549E-2</v>
      </c>
      <c r="Z63" s="37">
        <v>2.7758501040943788E-3</v>
      </c>
      <c r="AA63" s="37">
        <v>9.2528336803145963E-4</v>
      </c>
      <c r="AB63" s="37">
        <v>3.1112653250057829E-2</v>
      </c>
    </row>
    <row r="64" spans="1:28" x14ac:dyDescent="0.2">
      <c r="A64" s="2" t="s">
        <v>60</v>
      </c>
      <c r="B64" s="31">
        <v>7861</v>
      </c>
      <c r="C64" s="37">
        <v>0.20557181020226434</v>
      </c>
      <c r="D64" s="37">
        <v>4.2742653606411399E-2</v>
      </c>
      <c r="E64" s="37">
        <v>7.1237756010685662E-3</v>
      </c>
      <c r="F64" s="37">
        <v>1.6155705380994784E-2</v>
      </c>
      <c r="G64" s="37">
        <v>1.3611499809184581E-2</v>
      </c>
      <c r="H64" s="37">
        <v>5.2156214222109148E-3</v>
      </c>
      <c r="I64" s="37">
        <v>2.0608065131662637E-2</v>
      </c>
      <c r="J64" s="37">
        <v>4.3887546113725986E-2</v>
      </c>
      <c r="K64" s="37">
        <v>1.4501971759318152E-2</v>
      </c>
      <c r="L64" s="37">
        <v>3.4346775219437731E-3</v>
      </c>
      <c r="M64" s="37" t="s">
        <v>280</v>
      </c>
      <c r="N64" s="37">
        <v>1.1830555908917441E-2</v>
      </c>
      <c r="O64" s="25"/>
      <c r="P64" s="18">
        <v>8720</v>
      </c>
      <c r="Q64" s="37">
        <v>0.12752293577981652</v>
      </c>
      <c r="R64" s="37">
        <v>1.2500000000000001E-2</v>
      </c>
      <c r="S64" s="37">
        <v>2.7522935779816515E-3</v>
      </c>
      <c r="T64" s="37">
        <v>6.0779816513761471E-3</v>
      </c>
      <c r="U64" s="37">
        <v>8.4862385321100922E-3</v>
      </c>
      <c r="V64" s="37">
        <v>1.9495412844036698E-3</v>
      </c>
      <c r="W64" s="37">
        <v>2.0871559633027524E-2</v>
      </c>
      <c r="X64" s="37">
        <v>2.2362385321100919E-2</v>
      </c>
      <c r="Y64" s="37">
        <v>3.4403669724770644E-3</v>
      </c>
      <c r="Z64" s="37" t="s">
        <v>280</v>
      </c>
      <c r="AA64" s="37" t="s">
        <v>280</v>
      </c>
      <c r="AB64" s="37">
        <v>1.7889908256880735E-2</v>
      </c>
    </row>
    <row r="65" spans="1:28" x14ac:dyDescent="0.2">
      <c r="A65" s="2" t="s">
        <v>59</v>
      </c>
      <c r="B65" s="31">
        <v>4817</v>
      </c>
      <c r="C65" s="37">
        <v>0.23686942080132864</v>
      </c>
      <c r="D65" s="37">
        <v>3.3008096325513804E-2</v>
      </c>
      <c r="E65" s="37">
        <v>9.7571102345858415E-3</v>
      </c>
      <c r="F65" s="37">
        <v>2.0759809009757109E-2</v>
      </c>
      <c r="G65" s="37">
        <v>1.5362258667220262E-2</v>
      </c>
      <c r="H65" s="37">
        <v>7.8887274237077025E-3</v>
      </c>
      <c r="I65" s="37">
        <v>2.1175005189952252E-2</v>
      </c>
      <c r="J65" s="37">
        <v>6.0203446128295618E-2</v>
      </c>
      <c r="K65" s="37">
        <v>3.0516919244342952E-2</v>
      </c>
      <c r="L65" s="37">
        <v>1.2248287315756695E-2</v>
      </c>
      <c r="M65" s="37" t="s">
        <v>280</v>
      </c>
      <c r="N65" s="37">
        <v>1.2455885405854267E-2</v>
      </c>
      <c r="O65" s="25"/>
      <c r="P65" s="18">
        <v>5149</v>
      </c>
      <c r="Q65" s="37">
        <v>0.1501262381044863</v>
      </c>
      <c r="R65" s="37">
        <v>1.7673334628083123E-2</v>
      </c>
      <c r="S65" s="37">
        <v>4.6610992425713729E-3</v>
      </c>
      <c r="T65" s="37">
        <v>8.5453486113808499E-3</v>
      </c>
      <c r="U65" s="37">
        <v>1.0293260827345116E-2</v>
      </c>
      <c r="V65" s="37">
        <v>3.8842493688094775E-3</v>
      </c>
      <c r="W65" s="37">
        <v>2.0974946591571179E-2</v>
      </c>
      <c r="X65" s="37">
        <v>2.4082346086618762E-2</v>
      </c>
      <c r="Y65" s="37">
        <v>1.3400660322392698E-2</v>
      </c>
      <c r="Z65" s="37">
        <v>3.8842493688094775E-3</v>
      </c>
      <c r="AA65" s="37" t="s">
        <v>280</v>
      </c>
      <c r="AB65" s="37">
        <v>2.3693921149737812E-2</v>
      </c>
    </row>
    <row r="66" spans="1:28" x14ac:dyDescent="0.2">
      <c r="A66" s="2" t="s">
        <v>58</v>
      </c>
      <c r="B66" s="31">
        <v>6322</v>
      </c>
      <c r="C66" s="37">
        <v>0.22983233154065169</v>
      </c>
      <c r="D66" s="37">
        <v>2.7839291363492565E-2</v>
      </c>
      <c r="E66" s="37">
        <v>1.2021512179689971E-2</v>
      </c>
      <c r="F66" s="37">
        <v>2.3884846567541917E-2</v>
      </c>
      <c r="G66" s="37">
        <v>1.4077823473584309E-2</v>
      </c>
      <c r="H66" s="37">
        <v>7.7507118000632712E-3</v>
      </c>
      <c r="I66" s="37">
        <v>2.3884846567541917E-2</v>
      </c>
      <c r="J66" s="37">
        <v>5.0775071180006327E-2</v>
      </c>
      <c r="K66" s="37">
        <v>1.5026890224612465E-2</v>
      </c>
      <c r="L66" s="37">
        <v>5.85257829800696E-3</v>
      </c>
      <c r="M66" s="37" t="s">
        <v>280</v>
      </c>
      <c r="N66" s="37">
        <v>6.6434672571970893E-3</v>
      </c>
      <c r="O66" s="25"/>
      <c r="P66" s="18">
        <v>6385</v>
      </c>
      <c r="Q66" s="37">
        <v>0.17666405638214566</v>
      </c>
      <c r="R66" s="37">
        <v>1.033672670321065E-2</v>
      </c>
      <c r="S66" s="37">
        <v>7.0477682067345343E-3</v>
      </c>
      <c r="T66" s="37">
        <v>9.3970242756460463E-3</v>
      </c>
      <c r="U66" s="37">
        <v>1.3155833985904464E-2</v>
      </c>
      <c r="V66" s="37">
        <v>3.9154267815191858E-3</v>
      </c>
      <c r="W66" s="37">
        <v>2.3649177760375881E-2</v>
      </c>
      <c r="X66" s="37">
        <v>2.5528582615505089E-2</v>
      </c>
      <c r="Y66" s="37">
        <v>7.5176194205168363E-3</v>
      </c>
      <c r="Z66" s="37" t="s">
        <v>280</v>
      </c>
      <c r="AA66" s="37" t="s">
        <v>280</v>
      </c>
      <c r="AB66" s="37">
        <v>1.2685982772122162E-2</v>
      </c>
    </row>
    <row r="67" spans="1:28" x14ac:dyDescent="0.2">
      <c r="A67" s="2" t="s">
        <v>57</v>
      </c>
      <c r="B67" s="31">
        <v>11683</v>
      </c>
      <c r="C67" s="37">
        <v>0.24916545407857571</v>
      </c>
      <c r="D67" s="37">
        <v>4.9730377471539841E-2</v>
      </c>
      <c r="E67" s="37">
        <v>1.0956090045365061E-2</v>
      </c>
      <c r="F67" s="37">
        <v>2.0799452195497732E-2</v>
      </c>
      <c r="G67" s="37">
        <v>1.720448514936232E-2</v>
      </c>
      <c r="H67" s="37">
        <v>7.1899340922708206E-3</v>
      </c>
      <c r="I67" s="37">
        <v>3.6891209449627663E-2</v>
      </c>
      <c r="J67" s="37">
        <v>6.5394162458272703E-2</v>
      </c>
      <c r="K67" s="37">
        <v>2.0970641102456562E-2</v>
      </c>
      <c r="L67" s="37">
        <v>5.4780450226825303E-3</v>
      </c>
      <c r="M67" s="37">
        <v>1.1983223487118035E-3</v>
      </c>
      <c r="N67" s="37">
        <v>2.9872464264315671E-2</v>
      </c>
      <c r="O67" s="25"/>
      <c r="P67" s="18">
        <v>11911</v>
      </c>
      <c r="Q67" s="37">
        <v>0.17110234237259675</v>
      </c>
      <c r="R67" s="37">
        <v>2.7033834270842078E-2</v>
      </c>
      <c r="S67" s="37">
        <v>5.0373604231382756E-3</v>
      </c>
      <c r="T67" s="37">
        <v>9.1512047687012012E-3</v>
      </c>
      <c r="U67" s="37">
        <v>1.024263286038116E-2</v>
      </c>
      <c r="V67" s="37">
        <v>2.1828561833599192E-3</v>
      </c>
      <c r="W67" s="37">
        <v>3.4421962891444884E-2</v>
      </c>
      <c r="X67" s="37">
        <v>3.2910754764503398E-2</v>
      </c>
      <c r="Y67" s="37">
        <v>9.0672487616488967E-3</v>
      </c>
      <c r="Z67" s="37">
        <v>1.6791201410460918E-3</v>
      </c>
      <c r="AA67" s="37">
        <v>9.2351607757535053E-4</v>
      </c>
      <c r="AB67" s="37">
        <v>2.9216690454201999E-2</v>
      </c>
    </row>
    <row r="68" spans="1:28" x14ac:dyDescent="0.2">
      <c r="A68" s="2" t="s">
        <v>56</v>
      </c>
      <c r="B68" s="31">
        <v>210313</v>
      </c>
      <c r="C68" s="37">
        <v>0.14322937716641387</v>
      </c>
      <c r="D68" s="37">
        <v>1.2224636613048172E-2</v>
      </c>
      <c r="E68" s="37">
        <v>3.4567525545258731E-3</v>
      </c>
      <c r="F68" s="37">
        <v>6.4855715053277734E-3</v>
      </c>
      <c r="G68" s="37">
        <v>6.0291089946888686E-3</v>
      </c>
      <c r="H68" s="37">
        <v>1.8401144960130853E-3</v>
      </c>
      <c r="I68" s="37">
        <v>1.5510215726084456E-2</v>
      </c>
      <c r="J68" s="37">
        <v>2.8600229182218884E-2</v>
      </c>
      <c r="K68" s="37">
        <v>1.3142316452145137E-2</v>
      </c>
      <c r="L68" s="37">
        <v>4.640702191495533E-3</v>
      </c>
      <c r="M68" s="37">
        <v>5.0401068883045746E-4</v>
      </c>
      <c r="N68" s="37">
        <v>7.5173669720844643E-3</v>
      </c>
      <c r="O68" s="25"/>
      <c r="P68" s="18">
        <v>256959</v>
      </c>
      <c r="Q68" s="37">
        <v>9.5863542432839483E-2</v>
      </c>
      <c r="R68" s="37">
        <v>6.6858915235504498E-3</v>
      </c>
      <c r="S68" s="37">
        <v>1.4827268163403501E-3</v>
      </c>
      <c r="T68" s="37">
        <v>2.3817029175860738E-3</v>
      </c>
      <c r="U68" s="37">
        <v>3.4713709190960424E-3</v>
      </c>
      <c r="V68" s="37">
        <v>7.783342867928347E-4</v>
      </c>
      <c r="W68" s="37">
        <v>1.2609015446043922E-2</v>
      </c>
      <c r="X68" s="37">
        <v>1.3216116189742333E-2</v>
      </c>
      <c r="Y68" s="37">
        <v>4.9852311069081062E-3</v>
      </c>
      <c r="Z68" s="37">
        <v>1.1285847158496102E-3</v>
      </c>
      <c r="AA68" s="37">
        <v>4.0473382913227402E-4</v>
      </c>
      <c r="AB68" s="37">
        <v>8.4527103545701844E-3</v>
      </c>
    </row>
    <row r="69" spans="1:28" x14ac:dyDescent="0.2">
      <c r="A69" s="2" t="s">
        <v>55</v>
      </c>
      <c r="B69" s="31">
        <v>3307</v>
      </c>
      <c r="C69" s="37">
        <v>0.21288176595101299</v>
      </c>
      <c r="D69" s="37">
        <v>3.6891442394919864E-2</v>
      </c>
      <c r="E69" s="37">
        <v>8.7692772905957062E-3</v>
      </c>
      <c r="F69" s="37">
        <v>2.6912609615966133E-2</v>
      </c>
      <c r="G69" s="37">
        <v>1.3909888116117326E-2</v>
      </c>
      <c r="H69" s="37">
        <v>1.1793166011490778E-2</v>
      </c>
      <c r="I69" s="37">
        <v>3.3565164801935291E-2</v>
      </c>
      <c r="J69" s="37">
        <v>4.5358330813426065E-2</v>
      </c>
      <c r="K69" s="37">
        <v>1.7236165709101903E-2</v>
      </c>
      <c r="L69" s="37">
        <v>5.4429996976111282E-3</v>
      </c>
      <c r="M69" s="37" t="s">
        <v>280</v>
      </c>
      <c r="N69" s="37">
        <v>3.9915331115814939E-2</v>
      </c>
      <c r="O69" s="25"/>
      <c r="P69" s="18">
        <v>3477</v>
      </c>
      <c r="Q69" s="37">
        <v>0.13862525165372447</v>
      </c>
      <c r="R69" s="37">
        <v>2.3871153293068739E-2</v>
      </c>
      <c r="S69" s="37">
        <v>5.4644808743169399E-3</v>
      </c>
      <c r="T69" s="37">
        <v>1.3805004314063849E-2</v>
      </c>
      <c r="U69" s="37">
        <v>1.3517400057520852E-2</v>
      </c>
      <c r="V69" s="37">
        <v>5.1768766177739426E-3</v>
      </c>
      <c r="W69" s="37">
        <v>2.358354903652574E-2</v>
      </c>
      <c r="X69" s="37">
        <v>2.4733966062697729E-2</v>
      </c>
      <c r="Y69" s="37">
        <v>9.4909404659188953E-3</v>
      </c>
      <c r="Z69" s="37" t="s">
        <v>280</v>
      </c>
      <c r="AA69" s="37" t="s">
        <v>280</v>
      </c>
      <c r="AB69" s="37">
        <v>4.1127408685648549E-2</v>
      </c>
    </row>
    <row r="70" spans="1:28" x14ac:dyDescent="0.2">
      <c r="A70" s="2" t="s">
        <v>54</v>
      </c>
      <c r="B70" s="31">
        <v>7662</v>
      </c>
      <c r="C70" s="37">
        <v>0.19107282693813626</v>
      </c>
      <c r="D70" s="37">
        <v>2.1404333072304882E-2</v>
      </c>
      <c r="E70" s="37">
        <v>9.3970242756460463E-3</v>
      </c>
      <c r="F70" s="37">
        <v>1.7619420516836334E-2</v>
      </c>
      <c r="G70" s="37">
        <v>1.2529365700861394E-2</v>
      </c>
      <c r="H70" s="37">
        <v>5.4815974941268596E-3</v>
      </c>
      <c r="I70" s="37">
        <v>2.2187418428608718E-2</v>
      </c>
      <c r="J70" s="37">
        <v>4.35917515009136E-2</v>
      </c>
      <c r="K70" s="37">
        <v>2.0882276168102322E-2</v>
      </c>
      <c r="L70" s="37">
        <v>6.1341686243800578E-3</v>
      </c>
      <c r="M70" s="37" t="s">
        <v>280</v>
      </c>
      <c r="N70" s="37">
        <v>1.5792221352127381E-2</v>
      </c>
      <c r="O70" s="25"/>
      <c r="P70" s="18">
        <v>7902</v>
      </c>
      <c r="Q70" s="37">
        <v>0.14173626929891167</v>
      </c>
      <c r="R70" s="37">
        <v>1.20222728423184E-2</v>
      </c>
      <c r="S70" s="37">
        <v>4.6823588964819036E-3</v>
      </c>
      <c r="T70" s="37">
        <v>5.6947608200455585E-3</v>
      </c>
      <c r="U70" s="37">
        <v>1.2528473804100227E-2</v>
      </c>
      <c r="V70" s="37">
        <v>1.3920526449000253E-3</v>
      </c>
      <c r="W70" s="37">
        <v>2.6195899772209569E-2</v>
      </c>
      <c r="X70" s="37">
        <v>2.0880789673500381E-2</v>
      </c>
      <c r="Y70" s="37">
        <v>9.3647177929638073E-3</v>
      </c>
      <c r="Z70" s="37">
        <v>1.3920526449000253E-3</v>
      </c>
      <c r="AA70" s="37" t="s">
        <v>280</v>
      </c>
      <c r="AB70" s="37">
        <v>2.6322450012655024E-2</v>
      </c>
    </row>
    <row r="71" spans="1:28" x14ac:dyDescent="0.2">
      <c r="A71" s="2" t="s">
        <v>53</v>
      </c>
      <c r="B71" s="31">
        <v>15555</v>
      </c>
      <c r="C71" s="37">
        <v>0.19646415943426551</v>
      </c>
      <c r="D71" s="37">
        <v>2.5458052073288332E-2</v>
      </c>
      <c r="E71" s="37">
        <v>1.4657666345226614E-2</v>
      </c>
      <c r="F71" s="37">
        <v>2.1600771456123432E-2</v>
      </c>
      <c r="G71" s="37">
        <v>1.8386370941819351E-2</v>
      </c>
      <c r="H71" s="37">
        <v>6.4288010286081649E-3</v>
      </c>
      <c r="I71" s="37">
        <v>3.0279652844744456E-2</v>
      </c>
      <c r="J71" s="37">
        <v>5.0594664095146256E-2</v>
      </c>
      <c r="K71" s="37">
        <v>2.2822243651558983E-2</v>
      </c>
      <c r="L71" s="37">
        <v>6.9431051108968175E-3</v>
      </c>
      <c r="M71" s="37">
        <v>1.5429122468659595E-3</v>
      </c>
      <c r="N71" s="37">
        <v>2.4043715846994537E-2</v>
      </c>
      <c r="O71" s="25"/>
      <c r="P71" s="18">
        <v>17386</v>
      </c>
      <c r="Q71" s="37">
        <v>0.1535143218681698</v>
      </c>
      <c r="R71" s="37">
        <v>1.2423789255722996E-2</v>
      </c>
      <c r="S71" s="37">
        <v>6.6145174278154839E-3</v>
      </c>
      <c r="T71" s="37">
        <v>8.397561256183135E-3</v>
      </c>
      <c r="U71" s="37">
        <v>1.4782008512596341E-2</v>
      </c>
      <c r="V71" s="37">
        <v>2.3007017140227772E-3</v>
      </c>
      <c r="W71" s="37">
        <v>2.9333946853790406E-2</v>
      </c>
      <c r="X71" s="37">
        <v>2.4444955711492005E-2</v>
      </c>
      <c r="Y71" s="37">
        <v>1.2366271712872426E-2</v>
      </c>
      <c r="Z71" s="37">
        <v>2.7608420568273322E-3</v>
      </c>
      <c r="AA71" s="37">
        <v>1.092833314160819E-3</v>
      </c>
      <c r="AB71" s="37">
        <v>3.220982399631888E-2</v>
      </c>
    </row>
    <row r="72" spans="1:28" x14ac:dyDescent="0.2">
      <c r="A72" s="2" t="s">
        <v>52</v>
      </c>
      <c r="B72" s="31">
        <v>24359</v>
      </c>
      <c r="C72" s="37">
        <v>0.20419557453097417</v>
      </c>
      <c r="D72" s="37">
        <v>1.670840346483846E-2</v>
      </c>
      <c r="E72" s="37">
        <v>6.7326244919742187E-3</v>
      </c>
      <c r="F72" s="37">
        <v>1.3752617102508313E-2</v>
      </c>
      <c r="G72" s="37">
        <v>1.2028408391149062E-2</v>
      </c>
      <c r="H72" s="37">
        <v>4.5157847202266102E-3</v>
      </c>
      <c r="I72" s="37">
        <v>1.5928404285890225E-2</v>
      </c>
      <c r="J72" s="37">
        <v>3.8589433063754668E-2</v>
      </c>
      <c r="K72" s="37">
        <v>1.5230510283673386E-2</v>
      </c>
      <c r="L72" s="37">
        <v>3.8589433063754668E-3</v>
      </c>
      <c r="M72" s="37">
        <v>8.6210435567962555E-4</v>
      </c>
      <c r="N72" s="37">
        <v>7.88209696621372E-3</v>
      </c>
      <c r="O72" s="25"/>
      <c r="P72" s="18">
        <v>27359</v>
      </c>
      <c r="Q72" s="37">
        <v>0.1307430827150115</v>
      </c>
      <c r="R72" s="37">
        <v>8.370188968895062E-3</v>
      </c>
      <c r="S72" s="37">
        <v>3.9475127014876278E-3</v>
      </c>
      <c r="T72" s="37">
        <v>7.2005555758616908E-3</v>
      </c>
      <c r="U72" s="37">
        <v>9.0646587960086268E-3</v>
      </c>
      <c r="V72" s="37">
        <v>2.375817829599035E-3</v>
      </c>
      <c r="W72" s="37">
        <v>1.7581051939032859E-2</v>
      </c>
      <c r="X72" s="37">
        <v>1.7142439416645346E-2</v>
      </c>
      <c r="Y72" s="37">
        <v>6.3598815746189552E-3</v>
      </c>
      <c r="Z72" s="37">
        <v>9.8687817537190694E-4</v>
      </c>
      <c r="AA72" s="37">
        <v>7.6757191417814983E-4</v>
      </c>
      <c r="AB72" s="37">
        <v>1.2902518366899375E-2</v>
      </c>
    </row>
    <row r="73" spans="1:28" x14ac:dyDescent="0.2">
      <c r="A73" s="2" t="s">
        <v>51</v>
      </c>
      <c r="B73" s="31">
        <v>36824</v>
      </c>
      <c r="C73" s="37">
        <v>0.20250380186834674</v>
      </c>
      <c r="D73" s="37">
        <v>3.437975233543341E-2</v>
      </c>
      <c r="E73" s="37">
        <v>1.2084510102107321E-2</v>
      </c>
      <c r="F73" s="37">
        <v>2.3109928307625462E-2</v>
      </c>
      <c r="G73" s="37">
        <v>1.2872039973930046E-2</v>
      </c>
      <c r="H73" s="37">
        <v>6.6261134043015422E-3</v>
      </c>
      <c r="I73" s="37">
        <v>3.4081034108190314E-2</v>
      </c>
      <c r="J73" s="37">
        <v>5.0429067999131001E-2</v>
      </c>
      <c r="K73" s="37">
        <v>2.9518792092113839E-2</v>
      </c>
      <c r="L73" s="37">
        <v>8.3097979578535732E-3</v>
      </c>
      <c r="M73" s="37">
        <v>1.0862480990658267E-3</v>
      </c>
      <c r="N73" s="37">
        <v>1.9308059960895067E-2</v>
      </c>
      <c r="O73" s="25"/>
      <c r="P73" s="18">
        <v>41069</v>
      </c>
      <c r="Q73" s="37">
        <v>0.13041466799775986</v>
      </c>
      <c r="R73" s="37">
        <v>1.4146923470257372E-2</v>
      </c>
      <c r="S73" s="37">
        <v>5.4542355547980226E-3</v>
      </c>
      <c r="T73" s="37">
        <v>1.0421485792203365E-2</v>
      </c>
      <c r="U73" s="37">
        <v>7.5726216854561839E-3</v>
      </c>
      <c r="V73" s="37">
        <v>3.2384523606613261E-3</v>
      </c>
      <c r="W73" s="37">
        <v>2.7660766027904259E-2</v>
      </c>
      <c r="X73" s="37">
        <v>2.1719545155713556E-2</v>
      </c>
      <c r="Y73" s="37">
        <v>1.1005868173074581E-2</v>
      </c>
      <c r="Z73" s="37">
        <v>2.4349265869634032E-3</v>
      </c>
      <c r="AA73" s="37">
        <v>7.0612871021938687E-4</v>
      </c>
      <c r="AB73" s="37">
        <v>3.0290486741824735E-2</v>
      </c>
    </row>
    <row r="74" spans="1:28" x14ac:dyDescent="0.2">
      <c r="A74" s="2" t="s">
        <v>50</v>
      </c>
      <c r="B74" s="31">
        <v>5800</v>
      </c>
      <c r="C74" s="37">
        <v>0.21344827586206896</v>
      </c>
      <c r="D74" s="37">
        <v>1.5862068965517243E-2</v>
      </c>
      <c r="E74" s="37">
        <v>5.1724137931034482E-3</v>
      </c>
      <c r="F74" s="37">
        <v>1.2413793103448275E-2</v>
      </c>
      <c r="G74" s="37">
        <v>1.0689655172413793E-2</v>
      </c>
      <c r="H74" s="37">
        <v>3.1034482758620688E-3</v>
      </c>
      <c r="I74" s="37">
        <v>2.1379310344827585E-2</v>
      </c>
      <c r="J74" s="37">
        <v>3.7413793103448278E-2</v>
      </c>
      <c r="K74" s="37">
        <v>8.9655172413793099E-3</v>
      </c>
      <c r="L74" s="37">
        <v>2.2413793103448275E-3</v>
      </c>
      <c r="M74" s="37" t="s">
        <v>280</v>
      </c>
      <c r="N74" s="37">
        <v>4.1379310344827587E-3</v>
      </c>
      <c r="O74" s="25"/>
      <c r="P74" s="18">
        <v>5769</v>
      </c>
      <c r="Q74" s="37">
        <v>0.15045935170740163</v>
      </c>
      <c r="R74" s="37">
        <v>9.0136938810885768E-3</v>
      </c>
      <c r="S74" s="37">
        <v>4.5068469405442884E-3</v>
      </c>
      <c r="T74" s="37">
        <v>5.5468885422083553E-3</v>
      </c>
      <c r="U74" s="37">
        <v>7.1069509447044552E-3</v>
      </c>
      <c r="V74" s="37" t="s">
        <v>280</v>
      </c>
      <c r="W74" s="37">
        <v>2.2014213901889408E-2</v>
      </c>
      <c r="X74" s="37">
        <v>2.1667533368001386E-2</v>
      </c>
      <c r="Y74" s="37">
        <v>5.893569076096377E-3</v>
      </c>
      <c r="Z74" s="37" t="s">
        <v>280</v>
      </c>
      <c r="AA74" s="37" t="s">
        <v>280</v>
      </c>
      <c r="AB74" s="37">
        <v>1.0573756283584677E-2</v>
      </c>
    </row>
    <row r="75" spans="1:28" x14ac:dyDescent="0.2">
      <c r="A75" s="2" t="s">
        <v>49</v>
      </c>
      <c r="B75" s="31">
        <v>32872</v>
      </c>
      <c r="C75" s="37">
        <v>0.185598685811633</v>
      </c>
      <c r="D75" s="37">
        <v>2.8808712582136773E-2</v>
      </c>
      <c r="E75" s="37">
        <v>7.9398880506205884E-3</v>
      </c>
      <c r="F75" s="37">
        <v>1.6336091506449258E-2</v>
      </c>
      <c r="G75" s="37">
        <v>1.0191044049647116E-2</v>
      </c>
      <c r="H75" s="37">
        <v>4.6239961061085421E-3</v>
      </c>
      <c r="I75" s="37">
        <v>1.4297882696519834E-2</v>
      </c>
      <c r="J75" s="37">
        <v>4.2041859333171089E-2</v>
      </c>
      <c r="K75" s="37">
        <v>1.8130932100267706E-2</v>
      </c>
      <c r="L75" s="37">
        <v>4.7761012411779019E-3</v>
      </c>
      <c r="M75" s="37">
        <v>6.3884156729131171E-4</v>
      </c>
      <c r="N75" s="37">
        <v>8.2745193477731811E-3</v>
      </c>
      <c r="O75" s="25"/>
      <c r="P75" s="18">
        <v>45073</v>
      </c>
      <c r="Q75" s="37">
        <v>0.12055998047611652</v>
      </c>
      <c r="R75" s="37">
        <v>1.0760322144077386E-2</v>
      </c>
      <c r="S75" s="37">
        <v>4.2375701639562492E-3</v>
      </c>
      <c r="T75" s="37">
        <v>8.2310917844385777E-3</v>
      </c>
      <c r="U75" s="37">
        <v>8.0314157034144604E-3</v>
      </c>
      <c r="V75" s="37">
        <v>2.3295542786146918E-3</v>
      </c>
      <c r="W75" s="37">
        <v>1.8281454529319105E-2</v>
      </c>
      <c r="X75" s="37">
        <v>1.7660240055021852E-2</v>
      </c>
      <c r="Y75" s="37">
        <v>7.432387460342112E-3</v>
      </c>
      <c r="Z75" s="37">
        <v>1.2646151798194041E-3</v>
      </c>
      <c r="AA75" s="37">
        <v>6.2121447429725114E-4</v>
      </c>
      <c r="AB75" s="37">
        <v>1.714995673684911E-2</v>
      </c>
    </row>
    <row r="76" spans="1:28" x14ac:dyDescent="0.2">
      <c r="A76" s="2" t="s">
        <v>48</v>
      </c>
      <c r="B76" s="31">
        <v>16255</v>
      </c>
      <c r="C76" s="37">
        <v>0.14604737003998769</v>
      </c>
      <c r="D76" s="37">
        <v>2.060904337127038E-2</v>
      </c>
      <c r="E76" s="37">
        <v>4.8600430636727161E-3</v>
      </c>
      <c r="F76" s="37">
        <v>9.1048908028298989E-3</v>
      </c>
      <c r="G76" s="37">
        <v>7.8745001537988309E-3</v>
      </c>
      <c r="H76" s="37">
        <v>1.7840664410950476E-3</v>
      </c>
      <c r="I76" s="37">
        <v>2.3438941864041832E-2</v>
      </c>
      <c r="J76" s="37">
        <v>3.0513688095970472E-2</v>
      </c>
      <c r="K76" s="37">
        <v>1.3657336204244848E-2</v>
      </c>
      <c r="L76" s="37">
        <v>4.3063672716087357E-3</v>
      </c>
      <c r="M76" s="37" t="s">
        <v>280</v>
      </c>
      <c r="N76" s="37">
        <v>1.6794832359274068E-2</v>
      </c>
      <c r="O76" s="25"/>
      <c r="P76" s="18">
        <v>18921</v>
      </c>
      <c r="Q76" s="37">
        <v>9.7669256381798006E-2</v>
      </c>
      <c r="R76" s="37">
        <v>9.24898261191269E-3</v>
      </c>
      <c r="S76" s="37">
        <v>3.5938903863432167E-3</v>
      </c>
      <c r="T76" s="37">
        <v>3.9109983616087947E-3</v>
      </c>
      <c r="U76" s="37">
        <v>5.1265789334601769E-3</v>
      </c>
      <c r="V76" s="37">
        <v>1.0041752550076634E-3</v>
      </c>
      <c r="W76" s="37">
        <v>1.9977802441731411E-2</v>
      </c>
      <c r="X76" s="37">
        <v>1.2790021669044976E-2</v>
      </c>
      <c r="Y76" s="37">
        <v>4.7037682997727393E-3</v>
      </c>
      <c r="Z76" s="37">
        <v>1.2684319010623118E-3</v>
      </c>
      <c r="AA76" s="37">
        <v>9.5132392579673378E-4</v>
      </c>
      <c r="AB76" s="37">
        <v>2.0981977696739072E-2</v>
      </c>
    </row>
    <row r="77" spans="1:28" x14ac:dyDescent="0.2">
      <c r="A77" s="2" t="s">
        <v>47</v>
      </c>
      <c r="B77" s="31">
        <v>2540</v>
      </c>
      <c r="C77" s="37">
        <v>0.2468503937007874</v>
      </c>
      <c r="D77" s="37">
        <v>3.7007874015748031E-2</v>
      </c>
      <c r="E77" s="37">
        <v>1.6141732283464567E-2</v>
      </c>
      <c r="F77" s="37">
        <v>2.3622047244094488E-2</v>
      </c>
      <c r="G77" s="37">
        <v>1.6141732283464567E-2</v>
      </c>
      <c r="H77" s="37">
        <v>7.874015748031496E-3</v>
      </c>
      <c r="I77" s="37">
        <v>3.3464566929133861E-2</v>
      </c>
      <c r="J77" s="37">
        <v>6.1811023622047247E-2</v>
      </c>
      <c r="K77" s="37">
        <v>3.3464566929133861E-2</v>
      </c>
      <c r="L77" s="37">
        <v>8.6614173228346455E-3</v>
      </c>
      <c r="M77" s="37" t="s">
        <v>280</v>
      </c>
      <c r="N77" s="37">
        <v>2.5196850393700787E-2</v>
      </c>
      <c r="O77" s="25"/>
      <c r="P77" s="18">
        <v>2736</v>
      </c>
      <c r="Q77" s="37">
        <v>0.1736111111111111</v>
      </c>
      <c r="R77" s="37">
        <v>3.1798245614035089E-2</v>
      </c>
      <c r="S77" s="37">
        <v>1.9005847953216373E-2</v>
      </c>
      <c r="T77" s="37">
        <v>1.7909356725146198E-2</v>
      </c>
      <c r="U77" s="37">
        <v>1.4619883040935672E-2</v>
      </c>
      <c r="V77" s="37">
        <v>4.0204678362573097E-3</v>
      </c>
      <c r="W77" s="37">
        <v>3.9839181286549709E-2</v>
      </c>
      <c r="X77" s="37">
        <v>3.5818713450292396E-2</v>
      </c>
      <c r="Y77" s="37">
        <v>1.3157894736842105E-2</v>
      </c>
      <c r="Z77" s="37" t="s">
        <v>280</v>
      </c>
      <c r="AA77" s="37" t="s">
        <v>280</v>
      </c>
      <c r="AB77" s="37">
        <v>3.9473684210526314E-2</v>
      </c>
    </row>
    <row r="78" spans="1:28" x14ac:dyDescent="0.2">
      <c r="A78" s="2" t="s">
        <v>46</v>
      </c>
      <c r="B78" s="31">
        <v>9920</v>
      </c>
      <c r="C78" s="37">
        <v>0.21612903225806451</v>
      </c>
      <c r="D78" s="37">
        <v>1.7641129032258066E-2</v>
      </c>
      <c r="E78" s="37">
        <v>5.2419354838709681E-3</v>
      </c>
      <c r="F78" s="37">
        <v>8.0645161290322578E-3</v>
      </c>
      <c r="G78" s="37">
        <v>7.4596774193548387E-3</v>
      </c>
      <c r="H78" s="37">
        <v>1.7137096774193549E-3</v>
      </c>
      <c r="I78" s="37">
        <v>1.9153225806451613E-2</v>
      </c>
      <c r="J78" s="37">
        <v>4.7177419354838712E-2</v>
      </c>
      <c r="K78" s="37">
        <v>1.0987903225806452E-2</v>
      </c>
      <c r="L78" s="37">
        <v>3.7298387096774193E-3</v>
      </c>
      <c r="M78" s="37">
        <v>1.2096774193548388E-3</v>
      </c>
      <c r="N78" s="37">
        <v>4.8387096774193551E-3</v>
      </c>
      <c r="O78" s="25"/>
      <c r="P78" s="18">
        <v>11233</v>
      </c>
      <c r="Q78" s="37">
        <v>0.13896554793910798</v>
      </c>
      <c r="R78" s="37">
        <v>7.2108964657704973E-3</v>
      </c>
      <c r="S78" s="37">
        <v>2.8487492210451347E-3</v>
      </c>
      <c r="T78" s="37">
        <v>5.9645686815632511E-3</v>
      </c>
      <c r="U78" s="37">
        <v>6.6767559868245348E-3</v>
      </c>
      <c r="V78" s="37">
        <v>2.2255853289415116E-3</v>
      </c>
      <c r="W78" s="37">
        <v>1.5044956823644618E-2</v>
      </c>
      <c r="X78" s="37">
        <v>2.3413157660464701E-2</v>
      </c>
      <c r="Y78" s="37">
        <v>6.0535920947209117E-3</v>
      </c>
      <c r="Z78" s="37">
        <v>1.0682809578919255E-3</v>
      </c>
      <c r="AA78" s="37" t="s">
        <v>280</v>
      </c>
      <c r="AB78" s="37">
        <v>8.0121071841894424E-3</v>
      </c>
    </row>
    <row r="79" spans="1:28" x14ac:dyDescent="0.2">
      <c r="A79" s="2" t="s">
        <v>45</v>
      </c>
      <c r="B79" s="31">
        <v>12518</v>
      </c>
      <c r="C79" s="37">
        <v>0.2047451669595782</v>
      </c>
      <c r="D79" s="37">
        <v>3.4510305160568779E-2</v>
      </c>
      <c r="E79" s="37">
        <v>1.1583320019172392E-2</v>
      </c>
      <c r="F79" s="37">
        <v>2.8279277839910529E-2</v>
      </c>
      <c r="G79" s="37">
        <v>1.3660329126058475E-2</v>
      </c>
      <c r="H79" s="37">
        <v>7.9884965649464779E-3</v>
      </c>
      <c r="I79" s="37">
        <v>2.3166640038344784E-2</v>
      </c>
      <c r="J79" s="37">
        <v>4.6173510145390638E-2</v>
      </c>
      <c r="K79" s="37">
        <v>2.8199392874261063E-2</v>
      </c>
      <c r="L79" s="37">
        <v>7.7488416679980824E-3</v>
      </c>
      <c r="M79" s="37">
        <v>1.1183895190925068E-3</v>
      </c>
      <c r="N79" s="37">
        <v>1.2302284710017574E-2</v>
      </c>
      <c r="O79" s="25"/>
      <c r="P79" s="18">
        <v>14605</v>
      </c>
      <c r="Q79" s="37">
        <v>0.13796644984594317</v>
      </c>
      <c r="R79" s="37">
        <v>1.6912016432728518E-2</v>
      </c>
      <c r="S79" s="37">
        <v>6.5046217048955841E-3</v>
      </c>
      <c r="T79" s="37">
        <v>1.4926395070181444E-2</v>
      </c>
      <c r="U79" s="37">
        <v>9.0380006846970222E-3</v>
      </c>
      <c r="V79" s="37">
        <v>3.218076001369394E-3</v>
      </c>
      <c r="W79" s="37">
        <v>2.2321122903115373E-2</v>
      </c>
      <c r="X79" s="37">
        <v>2.1636425881547416E-2</v>
      </c>
      <c r="Y79" s="37">
        <v>1.1434440260184869E-2</v>
      </c>
      <c r="Z79" s="37">
        <v>2.4649092776446425E-3</v>
      </c>
      <c r="AA79" s="37">
        <v>8.9010612803834305E-4</v>
      </c>
      <c r="AB79" s="37">
        <v>2.4032865457035261E-2</v>
      </c>
    </row>
    <row r="80" spans="1:28" x14ac:dyDescent="0.2">
      <c r="A80" s="2" t="s">
        <v>44</v>
      </c>
      <c r="B80" s="31">
        <v>2937</v>
      </c>
      <c r="C80" s="37">
        <v>0.26081035069799113</v>
      </c>
      <c r="D80" s="37">
        <v>1.7705141300646918E-2</v>
      </c>
      <c r="E80" s="37">
        <v>7.8311201906707522E-3</v>
      </c>
      <c r="F80" s="37">
        <v>5.7882192713653389E-3</v>
      </c>
      <c r="G80" s="37">
        <v>1.1576438542730678E-2</v>
      </c>
      <c r="H80" s="37" t="s">
        <v>280</v>
      </c>
      <c r="I80" s="37">
        <v>2.5195778004766769E-2</v>
      </c>
      <c r="J80" s="37">
        <v>5.8563159686755191E-2</v>
      </c>
      <c r="K80" s="37">
        <v>2.417432754511406E-2</v>
      </c>
      <c r="L80" s="37">
        <v>8.8525706503234589E-3</v>
      </c>
      <c r="M80" s="37" t="s">
        <v>280</v>
      </c>
      <c r="N80" s="37" t="s">
        <v>280</v>
      </c>
      <c r="O80" s="25"/>
      <c r="P80" s="18">
        <v>3146</v>
      </c>
      <c r="Q80" s="37">
        <v>0.1656071201525747</v>
      </c>
      <c r="R80" s="37">
        <v>1.0171646535282899E-2</v>
      </c>
      <c r="S80" s="37" t="s">
        <v>280</v>
      </c>
      <c r="T80" s="37">
        <v>5.4036872218690404E-3</v>
      </c>
      <c r="U80" s="37">
        <v>8.9001907183725373E-3</v>
      </c>
      <c r="V80" s="37" t="s">
        <v>280</v>
      </c>
      <c r="W80" s="37">
        <v>1.6846789574062302E-2</v>
      </c>
      <c r="X80" s="37">
        <v>2.6064844246662427E-2</v>
      </c>
      <c r="Y80" s="37">
        <v>9.2180546726001265E-3</v>
      </c>
      <c r="Z80" s="37" t="s">
        <v>280</v>
      </c>
      <c r="AA80" s="37" t="s">
        <v>280</v>
      </c>
      <c r="AB80" s="37">
        <v>6.6751430387794021E-3</v>
      </c>
    </row>
    <row r="81" spans="1:28" x14ac:dyDescent="0.2">
      <c r="A81" s="2" t="s">
        <v>43</v>
      </c>
      <c r="B81" s="31">
        <v>8727</v>
      </c>
      <c r="C81" s="37">
        <v>0.23031969749054659</v>
      </c>
      <c r="D81" s="37">
        <v>3.1282227569611548E-2</v>
      </c>
      <c r="E81" s="37">
        <v>1.5125472671020969E-2</v>
      </c>
      <c r="F81" s="37">
        <v>1.6385928726939385E-2</v>
      </c>
      <c r="G81" s="37">
        <v>1.4896298842672167E-2</v>
      </c>
      <c r="H81" s="37">
        <v>5.1564111378480581E-3</v>
      </c>
      <c r="I81" s="37">
        <v>2.601122951758909E-2</v>
      </c>
      <c r="J81" s="37">
        <v>5.7637217829723843E-2</v>
      </c>
      <c r="K81" s="37">
        <v>1.5927581070241777E-2</v>
      </c>
      <c r="L81" s="37">
        <v>3.8959550819296436E-3</v>
      </c>
      <c r="M81" s="37">
        <v>1.9479775409648218E-3</v>
      </c>
      <c r="N81" s="37">
        <v>1.9938123066345823E-2</v>
      </c>
      <c r="O81" s="25"/>
      <c r="P81" s="18">
        <v>9696</v>
      </c>
      <c r="Q81" s="37">
        <v>0.14933993399339934</v>
      </c>
      <c r="R81" s="37">
        <v>1.547029702970297E-2</v>
      </c>
      <c r="S81" s="37">
        <v>9.1790429042904291E-3</v>
      </c>
      <c r="T81" s="37">
        <v>8.1476897689768974E-3</v>
      </c>
      <c r="U81" s="37">
        <v>1.3407590759075907E-2</v>
      </c>
      <c r="V81" s="37">
        <v>2.8877887788778876E-3</v>
      </c>
      <c r="W81" s="37">
        <v>2.7330858085808582E-2</v>
      </c>
      <c r="X81" s="37">
        <v>2.3411716171617161E-2</v>
      </c>
      <c r="Y81" s="37">
        <v>6.7037953795379534E-3</v>
      </c>
      <c r="Z81" s="37">
        <v>1.6501650165016502E-3</v>
      </c>
      <c r="AA81" s="37">
        <v>1.6501650165016502E-3</v>
      </c>
      <c r="AB81" s="37">
        <v>2.9187293729372937E-2</v>
      </c>
    </row>
    <row r="82" spans="1:28" x14ac:dyDescent="0.2">
      <c r="A82" s="2" t="s">
        <v>42</v>
      </c>
      <c r="B82" s="31">
        <v>35258</v>
      </c>
      <c r="C82" s="37">
        <v>0.19487775823926484</v>
      </c>
      <c r="D82" s="37">
        <v>2.0732883317261332E-2</v>
      </c>
      <c r="E82" s="37">
        <v>7.4876623744965683E-3</v>
      </c>
      <c r="F82" s="37">
        <v>8.8206931760167907E-3</v>
      </c>
      <c r="G82" s="37">
        <v>7.8847353792047201E-3</v>
      </c>
      <c r="H82" s="37">
        <v>2.4958874581655229E-3</v>
      </c>
      <c r="I82" s="37">
        <v>2.1441942254240173E-2</v>
      </c>
      <c r="J82" s="37">
        <v>4.2827159793522036E-2</v>
      </c>
      <c r="K82" s="37">
        <v>1.5032049463951444E-2</v>
      </c>
      <c r="L82" s="37">
        <v>5.1052243462476601E-3</v>
      </c>
      <c r="M82" s="37">
        <v>6.8069657949968798E-4</v>
      </c>
      <c r="N82" s="37">
        <v>9.89846276022463E-3</v>
      </c>
      <c r="O82" s="25"/>
      <c r="P82" s="18">
        <v>43517</v>
      </c>
      <c r="Q82" s="37">
        <v>0.12556012592779833</v>
      </c>
      <c r="R82" s="37">
        <v>1.1030172116644071E-2</v>
      </c>
      <c r="S82" s="37">
        <v>5.2852908058919502E-3</v>
      </c>
      <c r="T82" s="37">
        <v>5.1014546039478822E-3</v>
      </c>
      <c r="U82" s="37">
        <v>7.0776937748466117E-3</v>
      </c>
      <c r="V82" s="37">
        <v>1.5855872417675852E-3</v>
      </c>
      <c r="W82" s="37">
        <v>1.9050026426454029E-2</v>
      </c>
      <c r="X82" s="37">
        <v>1.8222763517705725E-2</v>
      </c>
      <c r="Y82" s="37">
        <v>7.0547142496036035E-3</v>
      </c>
      <c r="Z82" s="37">
        <v>1.0800376864213985E-3</v>
      </c>
      <c r="AA82" s="37">
        <v>4.1363145437415264E-4</v>
      </c>
      <c r="AB82" s="37">
        <v>1.6407381023508055E-2</v>
      </c>
    </row>
    <row r="83" spans="1:28" x14ac:dyDescent="0.2">
      <c r="A83" s="2" t="s">
        <v>41</v>
      </c>
      <c r="B83" s="31">
        <v>3523</v>
      </c>
      <c r="C83" s="37">
        <v>0.21686063014476298</v>
      </c>
      <c r="D83" s="37">
        <v>2.7533352256599489E-2</v>
      </c>
      <c r="E83" s="37">
        <v>9.0831677547544704E-3</v>
      </c>
      <c r="F83" s="37">
        <v>2.1004825432869714E-2</v>
      </c>
      <c r="G83" s="37">
        <v>1.2489355662787397E-2</v>
      </c>
      <c r="H83" s="37">
        <v>7.0962248084019304E-3</v>
      </c>
      <c r="I83" s="37">
        <v>2.0720976440533636E-2</v>
      </c>
      <c r="J83" s="37">
        <v>4.797047970479705E-2</v>
      </c>
      <c r="K83" s="37">
        <v>1.6179392563156401E-2</v>
      </c>
      <c r="L83" s="37">
        <v>7.3800738007380072E-3</v>
      </c>
      <c r="M83" s="37" t="s">
        <v>280</v>
      </c>
      <c r="N83" s="37">
        <v>1.2489355662787397E-2</v>
      </c>
      <c r="O83" s="25"/>
      <c r="P83" s="18">
        <v>3789</v>
      </c>
      <c r="Q83" s="37">
        <v>0.14330958036421218</v>
      </c>
      <c r="R83" s="37">
        <v>1.583531274742676E-2</v>
      </c>
      <c r="S83" s="37">
        <v>5.5423594615993665E-3</v>
      </c>
      <c r="T83" s="37">
        <v>1.0820797044074954E-2</v>
      </c>
      <c r="U83" s="37">
        <v>1.0556875164951175E-2</v>
      </c>
      <c r="V83" s="37">
        <v>3.6949063077329112E-3</v>
      </c>
      <c r="W83" s="37">
        <v>1.8474531538664556E-2</v>
      </c>
      <c r="X83" s="37">
        <v>2.5864344154130376E-2</v>
      </c>
      <c r="Y83" s="37">
        <v>7.6537344945896016E-3</v>
      </c>
      <c r="Z83" s="37" t="s">
        <v>280</v>
      </c>
      <c r="AA83" s="37" t="s">
        <v>280</v>
      </c>
      <c r="AB83" s="37">
        <v>1.9794140934283451E-2</v>
      </c>
    </row>
    <row r="84" spans="1:28" x14ac:dyDescent="0.2">
      <c r="A84" s="2" t="s">
        <v>40</v>
      </c>
      <c r="B84" s="31">
        <v>33386</v>
      </c>
      <c r="C84" s="37">
        <v>0.21976277481579104</v>
      </c>
      <c r="D84" s="37">
        <v>3.0042532798178877E-2</v>
      </c>
      <c r="E84" s="37">
        <v>1.0812915593362487E-2</v>
      </c>
      <c r="F84" s="37">
        <v>2.7736176840591865E-2</v>
      </c>
      <c r="G84" s="37">
        <v>1.5934822979692086E-2</v>
      </c>
      <c r="H84" s="37">
        <v>7.6678847421074699E-3</v>
      </c>
      <c r="I84" s="37">
        <v>2.8964236506320015E-2</v>
      </c>
      <c r="J84" s="37">
        <v>4.9362008027316842E-2</v>
      </c>
      <c r="K84" s="37">
        <v>2.5429820883004852E-2</v>
      </c>
      <c r="L84" s="37">
        <v>7.8176481159767559E-3</v>
      </c>
      <c r="M84" s="37">
        <v>1.2580123405020068E-3</v>
      </c>
      <c r="N84" s="37">
        <v>2.0128197448032108E-2</v>
      </c>
      <c r="O84" s="25"/>
      <c r="P84" s="18">
        <v>37083</v>
      </c>
      <c r="Q84" s="37">
        <v>0.15832052422943127</v>
      </c>
      <c r="R84" s="37">
        <v>1.2404605884097834E-2</v>
      </c>
      <c r="S84" s="37">
        <v>5.5551061133133784E-3</v>
      </c>
      <c r="T84" s="37">
        <v>1.2539438556751072E-2</v>
      </c>
      <c r="U84" s="37">
        <v>1.3591133403446323E-2</v>
      </c>
      <c r="V84" s="37">
        <v>3.4517164199228756E-3</v>
      </c>
      <c r="W84" s="37">
        <v>3.0445217485100991E-2</v>
      </c>
      <c r="X84" s="37">
        <v>2.2948520885580994E-2</v>
      </c>
      <c r="Y84" s="37">
        <v>9.7888520346250309E-3</v>
      </c>
      <c r="Z84" s="37">
        <v>1.2674271229404308E-3</v>
      </c>
      <c r="AA84" s="37">
        <v>9.7079524310330874E-4</v>
      </c>
      <c r="AB84" s="37">
        <v>3.2629506782083435E-2</v>
      </c>
    </row>
    <row r="85" spans="1:28" x14ac:dyDescent="0.2">
      <c r="A85" s="2" t="s">
        <v>39</v>
      </c>
      <c r="B85" s="31">
        <v>15166</v>
      </c>
      <c r="C85" s="37">
        <v>0.26381379401292365</v>
      </c>
      <c r="D85" s="37">
        <v>2.7363840168798628E-2</v>
      </c>
      <c r="E85" s="37">
        <v>1.5561123565871027E-2</v>
      </c>
      <c r="F85" s="37">
        <v>2.9803507846498746E-2</v>
      </c>
      <c r="G85" s="37">
        <v>2.0176711064222603E-2</v>
      </c>
      <c r="H85" s="37">
        <v>1.0483977317684294E-2</v>
      </c>
      <c r="I85" s="37">
        <v>3.2902545166820521E-2</v>
      </c>
      <c r="J85" s="37">
        <v>6.7189766583146515E-2</v>
      </c>
      <c r="K85" s="37">
        <v>2.9210075168139258E-2</v>
      </c>
      <c r="L85" s="37">
        <v>7.8464987471976791E-3</v>
      </c>
      <c r="M85" s="37">
        <v>1.5824871422919688E-3</v>
      </c>
      <c r="N85" s="37">
        <v>1.8857971778979295E-2</v>
      </c>
      <c r="O85" s="25"/>
      <c r="P85" s="18">
        <v>16750</v>
      </c>
      <c r="Q85" s="37">
        <v>0.17492537313432835</v>
      </c>
      <c r="R85" s="37">
        <v>1.4149253731343283E-2</v>
      </c>
      <c r="S85" s="37">
        <v>6.6865671641791044E-3</v>
      </c>
      <c r="T85" s="37">
        <v>1.408955223880597E-2</v>
      </c>
      <c r="U85" s="37">
        <v>2.1970149253731343E-2</v>
      </c>
      <c r="V85" s="37">
        <v>3.5223880597014924E-3</v>
      </c>
      <c r="W85" s="37">
        <v>3.3194029850746272E-2</v>
      </c>
      <c r="X85" s="37">
        <v>3.6955223880597014E-2</v>
      </c>
      <c r="Y85" s="37">
        <v>1.1940298507462687E-2</v>
      </c>
      <c r="Z85" s="37">
        <v>1.6716417910447761E-3</v>
      </c>
      <c r="AA85" s="37">
        <v>1.5522388059701492E-3</v>
      </c>
      <c r="AB85" s="37">
        <v>2.9671641791044777E-2</v>
      </c>
    </row>
    <row r="86" spans="1:28" x14ac:dyDescent="0.2">
      <c r="A86" s="2" t="s">
        <v>38</v>
      </c>
      <c r="B86" s="31">
        <v>49077</v>
      </c>
      <c r="C86" s="37">
        <v>0.28172056156651792</v>
      </c>
      <c r="D86" s="37">
        <v>3.6045398047965443E-2</v>
      </c>
      <c r="E86" s="37">
        <v>1.8949813558285959E-2</v>
      </c>
      <c r="F86" s="37">
        <v>3.2418444485196735E-2</v>
      </c>
      <c r="G86" s="37">
        <v>3.7593984962406013E-2</v>
      </c>
      <c r="H86" s="37">
        <v>1.1492144996637936E-2</v>
      </c>
      <c r="I86" s="37">
        <v>4.9208386820710312E-2</v>
      </c>
      <c r="J86" s="37">
        <v>7.465819019092447E-2</v>
      </c>
      <c r="K86" s="37">
        <v>4.5092405811276159E-2</v>
      </c>
      <c r="L86" s="37">
        <v>1.3835401511909855E-2</v>
      </c>
      <c r="M86" s="37">
        <v>1.2429447602746704E-3</v>
      </c>
      <c r="N86" s="37">
        <v>2.3208427572997535E-2</v>
      </c>
      <c r="O86" s="25"/>
      <c r="P86" s="18">
        <v>53084</v>
      </c>
      <c r="Q86" s="37">
        <v>0.19649988697159218</v>
      </c>
      <c r="R86" s="37">
        <v>1.2696857810262979E-2</v>
      </c>
      <c r="S86" s="37">
        <v>5.0862783512922918E-3</v>
      </c>
      <c r="T86" s="37">
        <v>8.4959686534549009E-3</v>
      </c>
      <c r="U86" s="37">
        <v>2.9952528068721271E-2</v>
      </c>
      <c r="V86" s="37">
        <v>2.3547584959686535E-3</v>
      </c>
      <c r="W86" s="37">
        <v>4.2329138723532514E-2</v>
      </c>
      <c r="X86" s="37">
        <v>3.7337050712078969E-2</v>
      </c>
      <c r="Y86" s="37">
        <v>1.7726621957652022E-2</v>
      </c>
      <c r="Z86" s="37">
        <v>3.1082812146786226E-3</v>
      </c>
      <c r="AA86" s="37">
        <v>1.1867982819682014E-3</v>
      </c>
      <c r="AB86" s="37">
        <v>3.0988621806947479E-2</v>
      </c>
    </row>
    <row r="87" spans="1:28" x14ac:dyDescent="0.2">
      <c r="A87" s="2" t="s">
        <v>37</v>
      </c>
      <c r="B87" s="31">
        <v>21438</v>
      </c>
      <c r="C87" s="37">
        <v>0.24405261684858662</v>
      </c>
      <c r="D87" s="37">
        <v>2.5935255154398731E-2</v>
      </c>
      <c r="E87" s="37">
        <v>9.7956898964455634E-3</v>
      </c>
      <c r="F87" s="37">
        <v>3.554436048138819E-2</v>
      </c>
      <c r="G87" s="37">
        <v>1.5906334546133036E-2</v>
      </c>
      <c r="H87" s="37">
        <v>1.0262151320085828E-2</v>
      </c>
      <c r="I87" s="37">
        <v>2.5048978449482229E-2</v>
      </c>
      <c r="J87" s="37">
        <v>5.8307677955033117E-2</v>
      </c>
      <c r="K87" s="37">
        <v>2.0710887209627764E-2</v>
      </c>
      <c r="L87" s="37">
        <v>6.6703983580557891E-3</v>
      </c>
      <c r="M87" s="37">
        <v>8.8627670491650339E-4</v>
      </c>
      <c r="N87" s="37">
        <v>1.0262151320085828E-2</v>
      </c>
      <c r="O87" s="25"/>
      <c r="P87" s="18">
        <v>23145</v>
      </c>
      <c r="Q87" s="37">
        <v>0.1684597105206308</v>
      </c>
      <c r="R87" s="37">
        <v>1.7023115143659538E-2</v>
      </c>
      <c r="S87" s="37">
        <v>7.0425577878591491E-3</v>
      </c>
      <c r="T87" s="37">
        <v>1.9701879455605961E-2</v>
      </c>
      <c r="U87" s="37">
        <v>1.3566645063728667E-2</v>
      </c>
      <c r="V87" s="37">
        <v>6.8265284078634697E-3</v>
      </c>
      <c r="W87" s="37">
        <v>3.1626701231367467E-2</v>
      </c>
      <c r="X87" s="37">
        <v>2.9509613307409806E-2</v>
      </c>
      <c r="Y87" s="37">
        <v>8.0362929358392746E-3</v>
      </c>
      <c r="Z87" s="37">
        <v>1.3393821559732123E-3</v>
      </c>
      <c r="AA87" s="37">
        <v>8.2091164398358175E-4</v>
      </c>
      <c r="AB87" s="37">
        <v>2.760855476344783E-2</v>
      </c>
    </row>
    <row r="88" spans="1:28" x14ac:dyDescent="0.2">
      <c r="A88" s="2" t="s">
        <v>36</v>
      </c>
      <c r="B88" s="31">
        <v>34302</v>
      </c>
      <c r="C88" s="37">
        <v>0.21465220686840417</v>
      </c>
      <c r="D88" s="37">
        <v>2.4779896215964083E-2</v>
      </c>
      <c r="E88" s="37">
        <v>1.1719433269197131E-2</v>
      </c>
      <c r="F88" s="37">
        <v>2.3030727071307794E-2</v>
      </c>
      <c r="G88" s="37">
        <v>1.6004897673605037E-2</v>
      </c>
      <c r="H88" s="37">
        <v>7.46312168386683E-3</v>
      </c>
      <c r="I88" s="37">
        <v>3.0639612850562648E-2</v>
      </c>
      <c r="J88" s="37">
        <v>5.3378811731094399E-2</v>
      </c>
      <c r="K88" s="37">
        <v>2.5712786426447438E-2</v>
      </c>
      <c r="L88" s="37">
        <v>7.6380385983324589E-3</v>
      </c>
      <c r="M88" s="37">
        <v>1.3410296775698211E-3</v>
      </c>
      <c r="N88" s="37">
        <v>2.2331059413445282E-2</v>
      </c>
      <c r="O88" s="25"/>
      <c r="P88" s="18">
        <v>38155</v>
      </c>
      <c r="Q88" s="37">
        <v>0.15227362075743678</v>
      </c>
      <c r="R88" s="37">
        <v>1.3366531254095138E-2</v>
      </c>
      <c r="S88" s="37">
        <v>6.4211767789280564E-3</v>
      </c>
      <c r="T88" s="37">
        <v>9.1731096841829382E-3</v>
      </c>
      <c r="U88" s="37">
        <v>1.0955313851395624E-2</v>
      </c>
      <c r="V88" s="37">
        <v>3.1712750622461014E-3</v>
      </c>
      <c r="W88" s="37">
        <v>2.636613812082296E-2</v>
      </c>
      <c r="X88" s="37">
        <v>2.7571746822172716E-2</v>
      </c>
      <c r="Y88" s="37">
        <v>1.0038002882977329E-2</v>
      </c>
      <c r="Z88" s="37">
        <v>1.8346219368365875E-3</v>
      </c>
      <c r="AA88" s="37">
        <v>1.2056087013497575E-3</v>
      </c>
      <c r="AB88" s="37">
        <v>2.8567684445026865E-2</v>
      </c>
    </row>
    <row r="89" spans="1:28" x14ac:dyDescent="0.2">
      <c r="A89" s="2" t="s">
        <v>35</v>
      </c>
      <c r="B89" s="31">
        <v>17177</v>
      </c>
      <c r="C89" s="37">
        <v>0.26733422599988355</v>
      </c>
      <c r="D89" s="37">
        <v>2.7944344181172497E-2</v>
      </c>
      <c r="E89" s="37">
        <v>8.0339989520870937E-3</v>
      </c>
      <c r="F89" s="37">
        <v>2.5906735751295335E-2</v>
      </c>
      <c r="G89" s="37">
        <v>1.513651976480177E-2</v>
      </c>
      <c r="H89" s="37">
        <v>9.5476509285672695E-3</v>
      </c>
      <c r="I89" s="37">
        <v>2.7827909413750945E-2</v>
      </c>
      <c r="J89" s="37">
        <v>6.2583687489084244E-2</v>
      </c>
      <c r="K89" s="37">
        <v>2.1365779821854804E-2</v>
      </c>
      <c r="L89" s="37">
        <v>6.0546079059207083E-3</v>
      </c>
      <c r="M89" s="37">
        <v>9.3147813937241662E-4</v>
      </c>
      <c r="N89" s="37">
        <v>1.4205041625429354E-2</v>
      </c>
      <c r="O89" s="25"/>
      <c r="P89" s="18">
        <v>18542</v>
      </c>
      <c r="Q89" s="37">
        <v>0.18379894294035162</v>
      </c>
      <c r="R89" s="37">
        <v>1.5208715348937547E-2</v>
      </c>
      <c r="S89" s="37">
        <v>6.8493150684931503E-3</v>
      </c>
      <c r="T89" s="37">
        <v>1.9307518067090929E-2</v>
      </c>
      <c r="U89" s="37">
        <v>1.5370510193075181E-2</v>
      </c>
      <c r="V89" s="37">
        <v>6.4178621507927948E-3</v>
      </c>
      <c r="W89" s="37">
        <v>2.6804012512134615E-2</v>
      </c>
      <c r="X89" s="37">
        <v>3.4570165030741021E-2</v>
      </c>
      <c r="Y89" s="37">
        <v>1.1271707474921799E-2</v>
      </c>
      <c r="Z89" s="37">
        <v>1.8876065149390573E-3</v>
      </c>
      <c r="AA89" s="37">
        <v>7.0111099126307847E-4</v>
      </c>
      <c r="AB89" s="37">
        <v>1.6017689569625716E-2</v>
      </c>
    </row>
    <row r="90" spans="1:28" x14ac:dyDescent="0.2">
      <c r="A90" s="2" t="s">
        <v>34</v>
      </c>
      <c r="B90" s="31">
        <v>19660</v>
      </c>
      <c r="C90" s="37">
        <v>0.19730417090539165</v>
      </c>
      <c r="D90" s="37">
        <v>1.9989827060020345E-2</v>
      </c>
      <c r="E90" s="37">
        <v>7.0701932858596135E-3</v>
      </c>
      <c r="F90" s="37">
        <v>1.6124109867751781E-2</v>
      </c>
      <c r="G90" s="37">
        <v>1.4292980671414039E-2</v>
      </c>
      <c r="H90" s="37">
        <v>5.8494404883011192E-3</v>
      </c>
      <c r="I90" s="37">
        <v>1.6378433367243133E-2</v>
      </c>
      <c r="J90" s="37">
        <v>4.0335707019328586E-2</v>
      </c>
      <c r="K90" s="37">
        <v>1.6124109867751781E-2</v>
      </c>
      <c r="L90" s="37">
        <v>4.22177009155646E-3</v>
      </c>
      <c r="M90" s="37">
        <v>5.5951169888097659E-4</v>
      </c>
      <c r="N90" s="37">
        <v>4.9847405900305189E-3</v>
      </c>
      <c r="O90" s="25"/>
      <c r="P90" s="18">
        <v>20527</v>
      </c>
      <c r="Q90" s="37">
        <v>0.15496662931748428</v>
      </c>
      <c r="R90" s="37">
        <v>8.7689384712817259E-3</v>
      </c>
      <c r="S90" s="37">
        <v>3.7998733375554147E-3</v>
      </c>
      <c r="T90" s="37">
        <v>7.5023140254299216E-3</v>
      </c>
      <c r="U90" s="37">
        <v>1.062015881521898E-2</v>
      </c>
      <c r="V90" s="37">
        <v>2.7281141910654259E-3</v>
      </c>
      <c r="W90" s="37">
        <v>1.7537876942563452E-2</v>
      </c>
      <c r="X90" s="37">
        <v>2.4796609343791104E-2</v>
      </c>
      <c r="Y90" s="37">
        <v>7.5023140254299216E-3</v>
      </c>
      <c r="Z90" s="37">
        <v>1.7537876942563453E-3</v>
      </c>
      <c r="AA90" s="37" t="s">
        <v>280</v>
      </c>
      <c r="AB90" s="37">
        <v>9.6458323184098992E-3</v>
      </c>
    </row>
    <row r="91" spans="1:28" x14ac:dyDescent="0.2">
      <c r="A91" s="2" t="s">
        <v>33</v>
      </c>
      <c r="B91" s="31">
        <v>12394</v>
      </c>
      <c r="C91" s="37">
        <v>0.30716475714055186</v>
      </c>
      <c r="D91" s="37">
        <v>3.654994352105858E-2</v>
      </c>
      <c r="E91" s="37">
        <v>1.8638050669678878E-2</v>
      </c>
      <c r="F91" s="37">
        <v>2.4770050024205261E-2</v>
      </c>
      <c r="G91" s="37">
        <v>2.8481523317734389E-2</v>
      </c>
      <c r="H91" s="37">
        <v>1.0166209456188478E-2</v>
      </c>
      <c r="I91" s="37">
        <v>4.6312731967080849E-2</v>
      </c>
      <c r="J91" s="37">
        <v>7.6569307729546551E-2</v>
      </c>
      <c r="K91" s="37">
        <v>3.5016943682426978E-2</v>
      </c>
      <c r="L91" s="37">
        <v>9.0366306277230926E-3</v>
      </c>
      <c r="M91" s="37">
        <v>1.532999838631596E-3</v>
      </c>
      <c r="N91" s="37">
        <v>2.9207681136033566E-2</v>
      </c>
      <c r="O91" s="25"/>
      <c r="P91" s="18">
        <v>13257</v>
      </c>
      <c r="Q91" s="37">
        <v>0.21286867315380553</v>
      </c>
      <c r="R91" s="37">
        <v>1.4407482839254733E-2</v>
      </c>
      <c r="S91" s="37">
        <v>6.8642981066606322E-3</v>
      </c>
      <c r="T91" s="37">
        <v>6.2608433280531041E-3</v>
      </c>
      <c r="U91" s="37">
        <v>2.2629554197782304E-2</v>
      </c>
      <c r="V91" s="37">
        <v>1.8857961831485253E-3</v>
      </c>
      <c r="W91" s="37">
        <v>4.91061326091876E-2</v>
      </c>
      <c r="X91" s="37">
        <v>4.3976766991023611E-2</v>
      </c>
      <c r="Y91" s="37">
        <v>1.3879459907973147E-2</v>
      </c>
      <c r="Z91" s="37">
        <v>1.5086369465188202E-3</v>
      </c>
      <c r="AA91" s="37" t="s">
        <v>280</v>
      </c>
      <c r="AB91" s="37">
        <v>3.4924945311910691E-2</v>
      </c>
    </row>
    <row r="92" spans="1:28" x14ac:dyDescent="0.2">
      <c r="A92" s="2" t="s">
        <v>32</v>
      </c>
      <c r="B92" s="31">
        <v>13348</v>
      </c>
      <c r="C92" s="37">
        <v>0.23539106982319449</v>
      </c>
      <c r="D92" s="37">
        <v>1.7305963440215764E-2</v>
      </c>
      <c r="E92" s="37">
        <v>6.2930776146239136E-3</v>
      </c>
      <c r="F92" s="37">
        <v>2.39736290080911E-2</v>
      </c>
      <c r="G92" s="37">
        <v>1.5807611627210068E-2</v>
      </c>
      <c r="H92" s="37">
        <v>7.7165118369793223E-3</v>
      </c>
      <c r="I92" s="37">
        <v>3.0416541804015582E-2</v>
      </c>
      <c r="J92" s="37">
        <v>6.4504045549895112E-2</v>
      </c>
      <c r="K92" s="37">
        <v>2.412346418939167E-2</v>
      </c>
      <c r="L92" s="37">
        <v>8.8402756967335926E-3</v>
      </c>
      <c r="M92" s="37" t="s">
        <v>280</v>
      </c>
      <c r="N92" s="37">
        <v>1.6706622715013487E-2</v>
      </c>
      <c r="O92" s="25"/>
      <c r="P92" s="18">
        <v>14303</v>
      </c>
      <c r="Q92" s="37">
        <v>0.16066559463049709</v>
      </c>
      <c r="R92" s="37">
        <v>9.2288331119345594E-3</v>
      </c>
      <c r="S92" s="37">
        <v>3.4258547157938893E-3</v>
      </c>
      <c r="T92" s="37">
        <v>9.5784101237502625E-3</v>
      </c>
      <c r="U92" s="37">
        <v>1.2235195413549605E-2</v>
      </c>
      <c r="V92" s="37">
        <v>3.4957701181570302E-3</v>
      </c>
      <c r="W92" s="37">
        <v>2.4400475424736071E-2</v>
      </c>
      <c r="X92" s="37">
        <v>2.8525484164161365E-2</v>
      </c>
      <c r="Y92" s="37">
        <v>9.0190869048451371E-3</v>
      </c>
      <c r="Z92" s="37">
        <v>1.9576312661679367E-3</v>
      </c>
      <c r="AA92" s="37">
        <v>8.3898482835768722E-4</v>
      </c>
      <c r="AB92" s="37">
        <v>2.5449206460183178E-2</v>
      </c>
    </row>
    <row r="93" spans="1:28" x14ac:dyDescent="0.2">
      <c r="A93" s="2" t="s">
        <v>31</v>
      </c>
      <c r="B93" s="31">
        <v>8588</v>
      </c>
      <c r="C93" s="37">
        <v>0.24778761061946902</v>
      </c>
      <c r="D93" s="37">
        <v>2.8644620400558918E-2</v>
      </c>
      <c r="E93" s="37">
        <v>1.4089427107591989E-2</v>
      </c>
      <c r="F93" s="37">
        <v>4.1103865859338611E-2</v>
      </c>
      <c r="G93" s="37">
        <v>2.3637633907778295E-2</v>
      </c>
      <c r="H93" s="37">
        <v>1.4205868653935725E-2</v>
      </c>
      <c r="I93" s="37">
        <v>2.8062412668840242E-2</v>
      </c>
      <c r="J93" s="37">
        <v>6.7070330693991612E-2</v>
      </c>
      <c r="K93" s="37">
        <v>2.8295295761527714E-2</v>
      </c>
      <c r="L93" s="37">
        <v>8.9659990684676297E-3</v>
      </c>
      <c r="M93" s="37">
        <v>1.6301816488122963E-3</v>
      </c>
      <c r="N93" s="37">
        <v>1.6767582673497903E-2</v>
      </c>
      <c r="O93" s="25"/>
      <c r="P93" s="18">
        <v>9226</v>
      </c>
      <c r="Q93" s="37">
        <v>0.18588770864946888</v>
      </c>
      <c r="R93" s="37">
        <v>1.5716453500975502E-2</v>
      </c>
      <c r="S93" s="37">
        <v>9.321482766095816E-3</v>
      </c>
      <c r="T93" s="37">
        <v>2.0810752221981359E-2</v>
      </c>
      <c r="U93" s="37">
        <v>1.7342293518317797E-2</v>
      </c>
      <c r="V93" s="37">
        <v>8.7795360936483852E-3</v>
      </c>
      <c r="W93" s="37">
        <v>3.1216128332972035E-2</v>
      </c>
      <c r="X93" s="37">
        <v>3.3058747019293303E-2</v>
      </c>
      <c r="Y93" s="37">
        <v>1.3115109473227835E-2</v>
      </c>
      <c r="Z93" s="37">
        <v>2.0593973553002386E-3</v>
      </c>
      <c r="AA93" s="37" t="s">
        <v>280</v>
      </c>
      <c r="AB93" s="37">
        <v>2.8614784305224367E-2</v>
      </c>
    </row>
    <row r="94" spans="1:28" x14ac:dyDescent="0.2">
      <c r="A94" s="2" t="s">
        <v>30</v>
      </c>
      <c r="B94" s="31">
        <v>17477</v>
      </c>
      <c r="C94" s="37">
        <v>0.23447960176231619</v>
      </c>
      <c r="D94" s="37">
        <v>3.6047376552039823E-2</v>
      </c>
      <c r="E94" s="37">
        <v>1.6192710419408365E-2</v>
      </c>
      <c r="F94" s="37">
        <v>3.7535046060536703E-2</v>
      </c>
      <c r="G94" s="37">
        <v>2.0312410596784344E-2</v>
      </c>
      <c r="H94" s="37">
        <v>1.2645190822223493E-2</v>
      </c>
      <c r="I94" s="37">
        <v>2.6091434456714538E-2</v>
      </c>
      <c r="J94" s="37">
        <v>5.7160839961091718E-2</v>
      </c>
      <c r="K94" s="37">
        <v>2.5862562224638095E-2</v>
      </c>
      <c r="L94" s="37">
        <v>7.6672197745608515E-3</v>
      </c>
      <c r="M94" s="37">
        <v>1.2015792184013276E-3</v>
      </c>
      <c r="N94" s="37">
        <v>1.7050981289695028E-2</v>
      </c>
      <c r="O94" s="25"/>
      <c r="P94" s="18">
        <v>18638</v>
      </c>
      <c r="Q94" s="37">
        <v>0.15425474836355832</v>
      </c>
      <c r="R94" s="37">
        <v>1.475480201738384E-2</v>
      </c>
      <c r="S94" s="37">
        <v>7.7798047000751155E-3</v>
      </c>
      <c r="T94" s="37">
        <v>1.6471724433952142E-2</v>
      </c>
      <c r="U94" s="37">
        <v>1.7115570340165254E-2</v>
      </c>
      <c r="V94" s="37">
        <v>5.3653825517759419E-3</v>
      </c>
      <c r="W94" s="37">
        <v>3.047537289408735E-2</v>
      </c>
      <c r="X94" s="37">
        <v>2.4197875308509496E-2</v>
      </c>
      <c r="Y94" s="37">
        <v>7.8334585255928745E-3</v>
      </c>
      <c r="Z94" s="37">
        <v>1.5023071144972637E-3</v>
      </c>
      <c r="AA94" s="37">
        <v>1.1803841613907073E-3</v>
      </c>
      <c r="AB94" s="37">
        <v>3.5304217190685695E-2</v>
      </c>
    </row>
    <row r="95" spans="1:28" x14ac:dyDescent="0.2">
      <c r="A95" s="2" t="s">
        <v>29</v>
      </c>
      <c r="B95" s="31">
        <v>4419</v>
      </c>
      <c r="C95" s="37">
        <v>0.21860149355057706</v>
      </c>
      <c r="D95" s="37">
        <v>2.8965829373161348E-2</v>
      </c>
      <c r="E95" s="37">
        <v>8.8255261371350986E-3</v>
      </c>
      <c r="F95" s="37">
        <v>1.5614392396469789E-2</v>
      </c>
      <c r="G95" s="37">
        <v>1.7424756732292372E-2</v>
      </c>
      <c r="H95" s="37">
        <v>5.4310930074677527E-3</v>
      </c>
      <c r="I95" s="37">
        <v>2.8739533831183526E-2</v>
      </c>
      <c r="J95" s="37">
        <v>4.9332428151165425E-2</v>
      </c>
      <c r="K95" s="37">
        <v>1.9687712152070606E-2</v>
      </c>
      <c r="L95" s="37">
        <v>5.657388549445576E-3</v>
      </c>
      <c r="M95" s="37" t="s">
        <v>280</v>
      </c>
      <c r="N95" s="37">
        <v>2.3987327449649241E-2</v>
      </c>
      <c r="O95" s="25"/>
      <c r="P95" s="18">
        <v>5026</v>
      </c>
      <c r="Q95" s="37">
        <v>0.1384799044966176</v>
      </c>
      <c r="R95" s="37">
        <v>1.1738957421408675E-2</v>
      </c>
      <c r="S95" s="37">
        <v>4.5762037405491446E-3</v>
      </c>
      <c r="T95" s="37">
        <v>1.054516514126542E-2</v>
      </c>
      <c r="U95" s="37">
        <v>9.5503382411460409E-3</v>
      </c>
      <c r="V95" s="37">
        <v>2.586549940310386E-3</v>
      </c>
      <c r="W95" s="37">
        <v>3.0043772383605252E-2</v>
      </c>
      <c r="X95" s="37">
        <v>2.3875845602865101E-2</v>
      </c>
      <c r="Y95" s="37">
        <v>6.7648229208117786E-3</v>
      </c>
      <c r="Z95" s="37">
        <v>2.586549940310386E-3</v>
      </c>
      <c r="AA95" s="37" t="s">
        <v>280</v>
      </c>
      <c r="AB95" s="37">
        <v>3.5614803024273778E-2</v>
      </c>
    </row>
    <row r="96" spans="1:28" x14ac:dyDescent="0.2">
      <c r="A96" s="2" t="s">
        <v>28</v>
      </c>
      <c r="B96" s="31">
        <v>6457</v>
      </c>
      <c r="C96" s="37">
        <v>0.22161994734396778</v>
      </c>
      <c r="D96" s="37">
        <v>4.1505343038562799E-2</v>
      </c>
      <c r="E96" s="37">
        <v>1.0686077125600124E-2</v>
      </c>
      <c r="F96" s="37">
        <v>2.6947498838469877E-2</v>
      </c>
      <c r="G96" s="37">
        <v>1.517732693201177E-2</v>
      </c>
      <c r="H96" s="37">
        <v>8.8276289298435812E-3</v>
      </c>
      <c r="I96" s="37">
        <v>2.4314697227814774E-2</v>
      </c>
      <c r="J96" s="37">
        <v>4.7235558308812139E-2</v>
      </c>
      <c r="K96" s="37">
        <v>1.7655257859687162E-2</v>
      </c>
      <c r="L96" s="37">
        <v>3.7168963915130866E-3</v>
      </c>
      <c r="M96" s="37" t="s">
        <v>280</v>
      </c>
      <c r="N96" s="37">
        <v>1.5487068297971194E-2</v>
      </c>
      <c r="O96" s="25"/>
      <c r="P96" s="18">
        <v>6982</v>
      </c>
      <c r="Q96" s="37">
        <v>0.15010025780578631</v>
      </c>
      <c r="R96" s="37">
        <v>1.7473503294185046E-2</v>
      </c>
      <c r="S96" s="37">
        <v>5.8722429103408762E-3</v>
      </c>
      <c r="T96" s="37">
        <v>1.0885133199656259E-2</v>
      </c>
      <c r="U96" s="37">
        <v>9.1664279576052707E-3</v>
      </c>
      <c r="V96" s="37">
        <v>3.7238613577771414E-3</v>
      </c>
      <c r="W96" s="37">
        <v>3.1939272414780867E-2</v>
      </c>
      <c r="X96" s="37">
        <v>2.2199942709825265E-2</v>
      </c>
      <c r="Y96" s="37">
        <v>5.4425665998281293E-3</v>
      </c>
      <c r="Z96" s="37" t="s">
        <v>280</v>
      </c>
      <c r="AA96" s="37" t="s">
        <v>280</v>
      </c>
      <c r="AB96" s="37">
        <v>2.9504439988541964E-2</v>
      </c>
    </row>
    <row r="97" spans="1:28" x14ac:dyDescent="0.2">
      <c r="A97" s="2" t="s">
        <v>27</v>
      </c>
      <c r="B97" s="31">
        <v>901</v>
      </c>
      <c r="C97" s="37">
        <v>0.19311875693673697</v>
      </c>
      <c r="D97" s="37">
        <v>2.3307436182019976E-2</v>
      </c>
      <c r="E97" s="37" t="s">
        <v>280</v>
      </c>
      <c r="F97" s="37" t="s">
        <v>280</v>
      </c>
      <c r="G97" s="37" t="s">
        <v>280</v>
      </c>
      <c r="H97" s="37" t="s">
        <v>280</v>
      </c>
      <c r="I97" s="37">
        <v>1.3318534961154272E-2</v>
      </c>
      <c r="J97" s="37">
        <v>4.3285238623751388E-2</v>
      </c>
      <c r="K97" s="37">
        <v>1.3318534961154272E-2</v>
      </c>
      <c r="L97" s="37" t="s">
        <v>280</v>
      </c>
      <c r="M97" s="37" t="s">
        <v>280</v>
      </c>
      <c r="N97" s="37" t="s">
        <v>280</v>
      </c>
      <c r="O97" s="25"/>
      <c r="P97" s="18">
        <v>958</v>
      </c>
      <c r="Q97" s="37">
        <v>0.14196242171189979</v>
      </c>
      <c r="R97" s="37">
        <v>1.8789144050104383E-2</v>
      </c>
      <c r="S97" s="37" t="s">
        <v>280</v>
      </c>
      <c r="T97" s="37" t="s">
        <v>280</v>
      </c>
      <c r="U97" s="37" t="s">
        <v>280</v>
      </c>
      <c r="V97" s="37" t="s">
        <v>280</v>
      </c>
      <c r="W97" s="37">
        <v>1.6701461377870562E-2</v>
      </c>
      <c r="X97" s="37">
        <v>2.7139874739039668E-2</v>
      </c>
      <c r="Y97" s="37" t="s">
        <v>280</v>
      </c>
      <c r="Z97" s="37" t="s">
        <v>280</v>
      </c>
      <c r="AA97" s="37" t="s">
        <v>280</v>
      </c>
      <c r="AB97" s="37" t="s">
        <v>280</v>
      </c>
    </row>
    <row r="98" spans="1:28" x14ac:dyDescent="0.2">
      <c r="A98" s="2" t="s">
        <v>26</v>
      </c>
      <c r="B98" s="31">
        <v>34526</v>
      </c>
      <c r="C98" s="37">
        <v>0.16665701210681805</v>
      </c>
      <c r="D98" s="37">
        <v>1.6248624225221574E-2</v>
      </c>
      <c r="E98" s="37">
        <v>6.2851184614493424E-3</v>
      </c>
      <c r="F98" s="37">
        <v>1.3641893066095116E-2</v>
      </c>
      <c r="G98" s="37">
        <v>9.1525227364884429E-3</v>
      </c>
      <c r="H98" s="37">
        <v>5.2713896773446097E-3</v>
      </c>
      <c r="I98" s="37">
        <v>2.2128251173029023E-2</v>
      </c>
      <c r="J98" s="37">
        <v>4.0722933441464403E-2</v>
      </c>
      <c r="K98" s="37">
        <v>1.7551989804784798E-2</v>
      </c>
      <c r="L98" s="37">
        <v>6.2271911023576432E-3</v>
      </c>
      <c r="M98" s="37">
        <v>9.268377454671842E-4</v>
      </c>
      <c r="N98" s="37">
        <v>1.0919307188785263E-2</v>
      </c>
      <c r="O98" s="25"/>
      <c r="P98" s="18">
        <v>40432</v>
      </c>
      <c r="Q98" s="37">
        <v>0.11970716264345073</v>
      </c>
      <c r="R98" s="37">
        <v>7.1725366046695689E-3</v>
      </c>
      <c r="S98" s="37">
        <v>3.1410763751483972E-3</v>
      </c>
      <c r="T98" s="37">
        <v>5.6143648595172145E-3</v>
      </c>
      <c r="U98" s="37">
        <v>4.9465769687376338E-3</v>
      </c>
      <c r="V98" s="37">
        <v>2.2012267510882469E-3</v>
      </c>
      <c r="W98" s="37">
        <v>1.5210724178868222E-2</v>
      </c>
      <c r="X98" s="37">
        <v>1.9093787099327266E-2</v>
      </c>
      <c r="Y98" s="37">
        <v>6.183221210922042E-3</v>
      </c>
      <c r="Z98" s="37">
        <v>1.2861100118717846E-3</v>
      </c>
      <c r="AA98" s="37">
        <v>6.1832212109220422E-4</v>
      </c>
      <c r="AB98" s="37">
        <v>1.0833003561535418E-2</v>
      </c>
    </row>
    <row r="99" spans="1:28" x14ac:dyDescent="0.2">
      <c r="A99" s="2" t="s">
        <v>25</v>
      </c>
      <c r="B99" s="31">
        <v>16005</v>
      </c>
      <c r="C99" s="37">
        <v>0.21337082161824431</v>
      </c>
      <c r="D99" s="37">
        <v>3.042799125273352E-2</v>
      </c>
      <c r="E99" s="37">
        <v>1.0184317400812246E-2</v>
      </c>
      <c r="F99" s="37">
        <v>1.2433614495470166E-2</v>
      </c>
      <c r="G99" s="37">
        <v>1.4620431115276476E-2</v>
      </c>
      <c r="H99" s="37">
        <v>4.4361137144642302E-3</v>
      </c>
      <c r="I99" s="37">
        <v>2.4492346141830677E-2</v>
      </c>
      <c r="J99" s="37">
        <v>4.9109653233364574E-2</v>
      </c>
      <c r="K99" s="37">
        <v>1.7494532958450486E-2</v>
      </c>
      <c r="L99" s="37">
        <v>3.9362699156513586E-3</v>
      </c>
      <c r="M99" s="37" t="s">
        <v>280</v>
      </c>
      <c r="N99" s="37">
        <v>1.7119650109340832E-2</v>
      </c>
      <c r="O99" s="25"/>
      <c r="P99" s="18">
        <v>18046</v>
      </c>
      <c r="Q99" s="37">
        <v>0.14629280727030922</v>
      </c>
      <c r="R99" s="37">
        <v>1.2024825446082235E-2</v>
      </c>
      <c r="S99" s="37">
        <v>5.596808156932284E-3</v>
      </c>
      <c r="T99" s="37">
        <v>4.5439432561232406E-3</v>
      </c>
      <c r="U99" s="37">
        <v>1.1526099966751635E-2</v>
      </c>
      <c r="V99" s="37">
        <v>1.5515903801396431E-3</v>
      </c>
      <c r="W99" s="37">
        <v>2.3772581181425247E-2</v>
      </c>
      <c r="X99" s="37">
        <v>2.1833093206250691E-2</v>
      </c>
      <c r="Y99" s="37">
        <v>7.2592264213676158E-3</v>
      </c>
      <c r="Z99" s="37">
        <v>9.4203701651335476E-4</v>
      </c>
      <c r="AA99" s="37">
        <v>8.3120913221766592E-4</v>
      </c>
      <c r="AB99" s="37">
        <v>2.3772581181425247E-2</v>
      </c>
    </row>
    <row r="100" spans="1:28" x14ac:dyDescent="0.2">
      <c r="A100" s="2" t="s">
        <v>24</v>
      </c>
      <c r="B100" s="31">
        <v>134752</v>
      </c>
      <c r="C100" s="37">
        <v>0.13188672524341011</v>
      </c>
      <c r="D100" s="37">
        <v>1.3380135359772026E-2</v>
      </c>
      <c r="E100" s="37">
        <v>3.8292567086202801E-3</v>
      </c>
      <c r="F100" s="37">
        <v>5.7884113037283309E-3</v>
      </c>
      <c r="G100" s="37">
        <v>5.9962004274519117E-3</v>
      </c>
      <c r="H100" s="37">
        <v>1.89978627404417E-3</v>
      </c>
      <c r="I100" s="37">
        <v>1.1688138209451436E-2</v>
      </c>
      <c r="J100" s="37">
        <v>2.440037995725481E-2</v>
      </c>
      <c r="K100" s="37">
        <v>1.1925611493706958E-2</v>
      </c>
      <c r="L100" s="37">
        <v>4.1854666350035624E-3</v>
      </c>
      <c r="M100" s="37">
        <v>5.1205176917596773E-4</v>
      </c>
      <c r="N100" s="37">
        <v>5.7735692234623607E-3</v>
      </c>
      <c r="O100" s="25"/>
      <c r="P100" s="18">
        <v>170266</v>
      </c>
      <c r="Q100" s="37">
        <v>9.4258395686748972E-2</v>
      </c>
      <c r="R100" s="37">
        <v>5.1977494038739384E-3</v>
      </c>
      <c r="S100" s="37">
        <v>1.685597829278893E-3</v>
      </c>
      <c r="T100" s="37">
        <v>2.5137138359977917E-3</v>
      </c>
      <c r="U100" s="37">
        <v>3.6589806538005237E-3</v>
      </c>
      <c r="V100" s="37">
        <v>7.2827223285917332E-4</v>
      </c>
      <c r="W100" s="37">
        <v>9.7611971855802102E-3</v>
      </c>
      <c r="X100" s="37">
        <v>1.2180940410886494E-2</v>
      </c>
      <c r="Y100" s="37">
        <v>5.2447347092196917E-3</v>
      </c>
      <c r="Z100" s="37">
        <v>1.2920958970082106E-3</v>
      </c>
      <c r="AA100" s="37">
        <v>3.2889713742027181E-4</v>
      </c>
      <c r="AB100" s="37">
        <v>8.2106821091703572E-3</v>
      </c>
    </row>
    <row r="101" spans="1:28" x14ac:dyDescent="0.2">
      <c r="A101" s="2" t="s">
        <v>23</v>
      </c>
      <c r="B101" s="31">
        <v>5456</v>
      </c>
      <c r="C101" s="37">
        <v>0.22800586510263929</v>
      </c>
      <c r="D101" s="37">
        <v>2.7126099706744868E-2</v>
      </c>
      <c r="E101" s="37">
        <v>6.4149560117302057E-3</v>
      </c>
      <c r="F101" s="37">
        <v>1.0263929618768328E-2</v>
      </c>
      <c r="G101" s="37">
        <v>1.1363636363636364E-2</v>
      </c>
      <c r="H101" s="37">
        <v>2.9325513196480938E-3</v>
      </c>
      <c r="I101" s="37">
        <v>2.1260997067448679E-2</v>
      </c>
      <c r="J101" s="37">
        <v>5.0586510263929615E-2</v>
      </c>
      <c r="K101" s="37">
        <v>2.3643695014662756E-2</v>
      </c>
      <c r="L101" s="37">
        <v>5.131964809384164E-3</v>
      </c>
      <c r="M101" s="37" t="s">
        <v>280</v>
      </c>
      <c r="N101" s="37">
        <v>8.9809384164222881E-3</v>
      </c>
      <c r="O101" s="25"/>
      <c r="P101" s="18">
        <v>5087</v>
      </c>
      <c r="Q101" s="37">
        <v>0.17377629251032042</v>
      </c>
      <c r="R101" s="37">
        <v>1.552978179673678E-2</v>
      </c>
      <c r="S101" s="37">
        <v>4.9144879103597402E-3</v>
      </c>
      <c r="T101" s="37">
        <v>4.717908393945351E-3</v>
      </c>
      <c r="U101" s="37">
        <v>1.1598191468448987E-2</v>
      </c>
      <c r="V101" s="37" t="s">
        <v>280</v>
      </c>
      <c r="W101" s="37">
        <v>1.985453115785335E-2</v>
      </c>
      <c r="X101" s="37">
        <v>2.3786121486141145E-2</v>
      </c>
      <c r="Y101" s="37">
        <v>1.0222134853548261E-2</v>
      </c>
      <c r="Z101" s="37">
        <v>2.1623746805582858E-3</v>
      </c>
      <c r="AA101" s="37" t="s">
        <v>280</v>
      </c>
      <c r="AB101" s="37">
        <v>1.1598191468448987E-2</v>
      </c>
    </row>
    <row r="102" spans="1:28" x14ac:dyDescent="0.2">
      <c r="A102" s="2" t="s">
        <v>22</v>
      </c>
      <c r="B102" s="31">
        <v>3805</v>
      </c>
      <c r="C102" s="37">
        <v>0.23521681997371879</v>
      </c>
      <c r="D102" s="37">
        <v>1.2352168199737189E-2</v>
      </c>
      <c r="E102" s="37">
        <v>5.5190538764783182E-3</v>
      </c>
      <c r="F102" s="37">
        <v>1.4717477003942181E-2</v>
      </c>
      <c r="G102" s="37">
        <v>1.3140604467805518E-2</v>
      </c>
      <c r="H102" s="37" t="s">
        <v>280</v>
      </c>
      <c r="I102" s="37">
        <v>1.7345597897503284E-2</v>
      </c>
      <c r="J102" s="37">
        <v>3.9947437582128778E-2</v>
      </c>
      <c r="K102" s="37">
        <v>1.5768725361366621E-2</v>
      </c>
      <c r="L102" s="37">
        <v>3.6793692509855453E-3</v>
      </c>
      <c r="M102" s="37" t="s">
        <v>280</v>
      </c>
      <c r="N102" s="37">
        <v>2.8909329829172143E-3</v>
      </c>
      <c r="O102" s="25"/>
      <c r="P102" s="18">
        <v>3784</v>
      </c>
      <c r="Q102" s="37">
        <v>0.18076109936575052</v>
      </c>
      <c r="R102" s="37">
        <v>1.6384778012684991E-2</v>
      </c>
      <c r="S102" s="37">
        <v>6.0782241014799157E-3</v>
      </c>
      <c r="T102" s="37">
        <v>1.2420718816067653E-2</v>
      </c>
      <c r="U102" s="37">
        <v>1.427061310782241E-2</v>
      </c>
      <c r="V102" s="37">
        <v>3.6997885835095136E-3</v>
      </c>
      <c r="W102" s="37">
        <v>2.2463002114164906E-2</v>
      </c>
      <c r="X102" s="37">
        <v>2.8276955602536999E-2</v>
      </c>
      <c r="Y102" s="37">
        <v>9.5137420718816069E-3</v>
      </c>
      <c r="Z102" s="37" t="s">
        <v>280</v>
      </c>
      <c r="AA102" s="37" t="s">
        <v>280</v>
      </c>
      <c r="AB102" s="37">
        <v>8.4566596194503175E-3</v>
      </c>
    </row>
    <row r="103" spans="1:28" x14ac:dyDescent="0.2">
      <c r="A103" s="2" t="s">
        <v>21</v>
      </c>
      <c r="B103" s="31">
        <v>5038</v>
      </c>
      <c r="C103" s="37">
        <v>0.18757443429932513</v>
      </c>
      <c r="D103" s="37">
        <v>2.8781262405716553E-2</v>
      </c>
      <c r="E103" s="37">
        <v>5.9547439460103215E-3</v>
      </c>
      <c r="F103" s="37">
        <v>1.6077808654227869E-2</v>
      </c>
      <c r="G103" s="37">
        <v>1.1710996427153633E-2</v>
      </c>
      <c r="H103" s="37">
        <v>3.1758634378721714E-3</v>
      </c>
      <c r="I103" s="37">
        <v>2.3818975784041286E-2</v>
      </c>
      <c r="J103" s="37">
        <v>3.9102818578801109E-2</v>
      </c>
      <c r="K103" s="37">
        <v>1.5482334259626836E-2</v>
      </c>
      <c r="L103" s="37">
        <v>4.9622866216752683E-3</v>
      </c>
      <c r="M103" s="37" t="s">
        <v>280</v>
      </c>
      <c r="N103" s="37">
        <v>2.3025009924573243E-2</v>
      </c>
      <c r="O103" s="25"/>
      <c r="P103" s="18">
        <v>5463</v>
      </c>
      <c r="Q103" s="37">
        <v>0.12355848434925865</v>
      </c>
      <c r="R103" s="37">
        <v>1.5010067728354384E-2</v>
      </c>
      <c r="S103" s="37">
        <v>3.6609921288669228E-3</v>
      </c>
      <c r="T103" s="37">
        <v>8.9694307157239615E-3</v>
      </c>
      <c r="U103" s="37">
        <v>1.2264323631704191E-2</v>
      </c>
      <c r="V103" s="37">
        <v>2.3796448837635001E-3</v>
      </c>
      <c r="W103" s="37">
        <v>2.4528647263408383E-2</v>
      </c>
      <c r="X103" s="37">
        <v>1.848801025077796E-2</v>
      </c>
      <c r="Y103" s="37">
        <v>6.4067362255171151E-3</v>
      </c>
      <c r="Z103" s="37" t="s">
        <v>280</v>
      </c>
      <c r="AA103" s="37" t="s">
        <v>280</v>
      </c>
      <c r="AB103" s="37">
        <v>1.9586307889438038E-2</v>
      </c>
    </row>
    <row r="104" spans="1:28" x14ac:dyDescent="0.2">
      <c r="A104" s="2" t="s">
        <v>20</v>
      </c>
      <c r="B104" s="31">
        <v>33083</v>
      </c>
      <c r="C104" s="37">
        <v>0.17135689024574555</v>
      </c>
      <c r="D104" s="37">
        <v>1.3753287186772663E-2</v>
      </c>
      <c r="E104" s="37">
        <v>3.4761055527007829E-3</v>
      </c>
      <c r="F104" s="37">
        <v>1.0851494725387661E-2</v>
      </c>
      <c r="G104" s="37">
        <v>7.042892119819847E-3</v>
      </c>
      <c r="H104" s="37">
        <v>2.932019466191095E-3</v>
      </c>
      <c r="I104" s="37">
        <v>2.1975032494030166E-2</v>
      </c>
      <c r="J104" s="37">
        <v>3.5214460599099238E-2</v>
      </c>
      <c r="K104" s="37">
        <v>1.1879212888794849E-2</v>
      </c>
      <c r="L104" s="37">
        <v>3.2040625094459391E-3</v>
      </c>
      <c r="M104" s="37">
        <v>3.324970528670314E-4</v>
      </c>
      <c r="N104" s="37">
        <v>7.768340235166097E-3</v>
      </c>
      <c r="O104" s="25"/>
      <c r="P104" s="18">
        <v>37108</v>
      </c>
      <c r="Q104" s="37">
        <v>0.12555244152204376</v>
      </c>
      <c r="R104" s="37">
        <v>7.2760590708203085E-3</v>
      </c>
      <c r="S104" s="37">
        <v>2.2636628220329847E-3</v>
      </c>
      <c r="T104" s="37">
        <v>5.093241349574216E-3</v>
      </c>
      <c r="U104" s="37">
        <v>5.2010348172900726E-3</v>
      </c>
      <c r="V104" s="37">
        <v>1.4013150803061335E-3</v>
      </c>
      <c r="W104" s="37">
        <v>2.5115877977794545E-2</v>
      </c>
      <c r="X104" s="37">
        <v>1.8432682979411447E-2</v>
      </c>
      <c r="Y104" s="37">
        <v>5.9016923574431394E-3</v>
      </c>
      <c r="Z104" s="37">
        <v>1.1857281448744207E-3</v>
      </c>
      <c r="AA104" s="37">
        <v>5.1201897165031797E-4</v>
      </c>
      <c r="AB104" s="37">
        <v>1.5872588121159856E-2</v>
      </c>
    </row>
    <row r="105" spans="1:28" x14ac:dyDescent="0.2">
      <c r="A105" s="2" t="s">
        <v>19</v>
      </c>
      <c r="B105" s="31">
        <v>15527</v>
      </c>
      <c r="C105" s="37">
        <v>0.24563663296193727</v>
      </c>
      <c r="D105" s="37">
        <v>5.049269015263734E-2</v>
      </c>
      <c r="E105" s="37">
        <v>2.5053133251755007E-2</v>
      </c>
      <c r="F105" s="37">
        <v>3.1815547111483225E-2</v>
      </c>
      <c r="G105" s="37">
        <v>2.2541379532427384E-2</v>
      </c>
      <c r="H105" s="37">
        <v>1.2816384362722999E-2</v>
      </c>
      <c r="I105" s="37">
        <v>3.0913891930186128E-2</v>
      </c>
      <c r="J105" s="37">
        <v>5.7963547369098992E-2</v>
      </c>
      <c r="K105" s="37">
        <v>2.518194113479745E-2</v>
      </c>
      <c r="L105" s="37">
        <v>7.4064532749404267E-3</v>
      </c>
      <c r="M105" s="37">
        <v>1.6745024795517486E-3</v>
      </c>
      <c r="N105" s="37">
        <v>2.4731113544148902E-2</v>
      </c>
      <c r="O105" s="25"/>
      <c r="P105" s="18">
        <v>16570</v>
      </c>
      <c r="Q105" s="37">
        <v>0.17296318648159323</v>
      </c>
      <c r="R105" s="37">
        <v>2.4441762220881111E-2</v>
      </c>
      <c r="S105" s="37">
        <v>1.3578756789378395E-2</v>
      </c>
      <c r="T105" s="37">
        <v>1.5389257694628847E-2</v>
      </c>
      <c r="U105" s="37">
        <v>1.8286059143029571E-2</v>
      </c>
      <c r="V105" s="37">
        <v>7.3023536511768253E-3</v>
      </c>
      <c r="W105" s="37">
        <v>3.675316837658419E-2</v>
      </c>
      <c r="X105" s="37">
        <v>2.715751357875679E-2</v>
      </c>
      <c r="Y105" s="37">
        <v>1.1526855763427882E-2</v>
      </c>
      <c r="Z105" s="37">
        <v>1.6294508147254073E-3</v>
      </c>
      <c r="AA105" s="37">
        <v>1.388050694025347E-3</v>
      </c>
      <c r="AB105" s="37">
        <v>4.9124924562462279E-2</v>
      </c>
    </row>
    <row r="106" spans="1:28" x14ac:dyDescent="0.2">
      <c r="A106" s="2" t="s">
        <v>18</v>
      </c>
      <c r="B106" s="31">
        <v>21977</v>
      </c>
      <c r="C106" s="37">
        <v>0.17955134913773491</v>
      </c>
      <c r="D106" s="37">
        <v>1.6972289211448333E-2</v>
      </c>
      <c r="E106" s="37">
        <v>6.2792919870773992E-3</v>
      </c>
      <c r="F106" s="37">
        <v>1.0374482413432225E-2</v>
      </c>
      <c r="G106" s="37">
        <v>9.7374527915548067E-3</v>
      </c>
      <c r="H106" s="37">
        <v>3.0486417618419259E-3</v>
      </c>
      <c r="I106" s="37">
        <v>1.4742685534877372E-2</v>
      </c>
      <c r="J106" s="37">
        <v>3.5946671520225688E-2</v>
      </c>
      <c r="K106" s="37">
        <v>1.3059107248487054E-2</v>
      </c>
      <c r="L106" s="37">
        <v>3.3671565727806342E-3</v>
      </c>
      <c r="M106" s="37">
        <v>6.8253173772580427E-4</v>
      </c>
      <c r="N106" s="37">
        <v>6.188287755380625E-3</v>
      </c>
      <c r="O106" s="25"/>
      <c r="P106" s="18">
        <v>24961</v>
      </c>
      <c r="Q106" s="37">
        <v>0.1347301790793638</v>
      </c>
      <c r="R106" s="37">
        <v>7.5317495292656546E-3</v>
      </c>
      <c r="S106" s="37">
        <v>2.924562317214855E-3</v>
      </c>
      <c r="T106" s="37">
        <v>4.7273747045390811E-3</v>
      </c>
      <c r="U106" s="37">
        <v>7.7320620167461241E-3</v>
      </c>
      <c r="V106" s="37">
        <v>1.6024998998437562E-3</v>
      </c>
      <c r="W106" s="37">
        <v>2.1713873642882898E-2</v>
      </c>
      <c r="X106" s="37">
        <v>1.846881134569929E-2</v>
      </c>
      <c r="Y106" s="37">
        <v>6.2096871118945554E-3</v>
      </c>
      <c r="Z106" s="37">
        <v>9.2143744241015982E-4</v>
      </c>
      <c r="AA106" s="37">
        <v>4.8074996995312686E-4</v>
      </c>
      <c r="AB106" s="37">
        <v>1.8428748848203197E-2</v>
      </c>
    </row>
    <row r="107" spans="1:28" x14ac:dyDescent="0.2">
      <c r="A107" s="2" t="s">
        <v>17</v>
      </c>
      <c r="B107" s="31">
        <v>7826</v>
      </c>
      <c r="C107" s="37">
        <v>0.21696907743419372</v>
      </c>
      <c r="D107" s="37">
        <v>3.6417071300792234E-2</v>
      </c>
      <c r="E107" s="37">
        <v>1.9805775619729109E-2</v>
      </c>
      <c r="F107" s="37">
        <v>3.4755941732685917E-2</v>
      </c>
      <c r="G107" s="37">
        <v>1.9677996422182469E-2</v>
      </c>
      <c r="H107" s="37">
        <v>1.303347814975722E-2</v>
      </c>
      <c r="I107" s="37">
        <v>2.6578073089700997E-2</v>
      </c>
      <c r="J107" s="37">
        <v>5.5839509327881419E-2</v>
      </c>
      <c r="K107" s="37">
        <v>2.823920265780731E-2</v>
      </c>
      <c r="L107" s="37">
        <v>8.4334270380782006E-3</v>
      </c>
      <c r="M107" s="37">
        <v>2.1722463582928698E-3</v>
      </c>
      <c r="N107" s="37">
        <v>2.1850242780475339E-2</v>
      </c>
      <c r="O107" s="25"/>
      <c r="P107" s="18">
        <v>8353</v>
      </c>
      <c r="Q107" s="37">
        <v>0.15132287800790134</v>
      </c>
      <c r="R107" s="37">
        <v>1.7119597749311623E-2</v>
      </c>
      <c r="S107" s="37">
        <v>1.0654854543277864E-2</v>
      </c>
      <c r="T107" s="37">
        <v>1.3887226146294744E-2</v>
      </c>
      <c r="U107" s="37">
        <v>1.4006943613073147E-2</v>
      </c>
      <c r="V107" s="37">
        <v>4.788698671136119E-3</v>
      </c>
      <c r="W107" s="37">
        <v>2.7295582425475876E-2</v>
      </c>
      <c r="X107" s="37">
        <v>2.6577277624805461E-2</v>
      </c>
      <c r="Y107" s="37">
        <v>1.245061654495391E-2</v>
      </c>
      <c r="Z107" s="37">
        <v>1.7957620016760445E-3</v>
      </c>
      <c r="AA107" s="37">
        <v>1.6760445348976416E-3</v>
      </c>
      <c r="AB107" s="37">
        <v>3.4598347898958458E-2</v>
      </c>
    </row>
    <row r="108" spans="1:28" x14ac:dyDescent="0.2">
      <c r="A108" s="2" t="s">
        <v>16</v>
      </c>
      <c r="B108" s="31">
        <v>4012</v>
      </c>
      <c r="C108" s="37">
        <v>0.1981555333998006</v>
      </c>
      <c r="D108" s="37">
        <v>2.8913260219341975E-2</v>
      </c>
      <c r="E108" s="37">
        <v>6.4805583250249254E-3</v>
      </c>
      <c r="F108" s="37">
        <v>1.9940179461615155E-2</v>
      </c>
      <c r="G108" s="37">
        <v>1.3958125623130608E-2</v>
      </c>
      <c r="H108" s="37">
        <v>6.4805583250249254E-3</v>
      </c>
      <c r="I108" s="37">
        <v>2.3928215353938187E-2</v>
      </c>
      <c r="J108" s="37">
        <v>4.2372881355932202E-2</v>
      </c>
      <c r="K108" s="37">
        <v>1.2961116650049851E-2</v>
      </c>
      <c r="L108" s="37">
        <v>3.7387836490528413E-3</v>
      </c>
      <c r="M108" s="37" t="s">
        <v>280</v>
      </c>
      <c r="N108" s="37">
        <v>2.6171485543369892E-2</v>
      </c>
      <c r="O108" s="25"/>
      <c r="P108" s="18">
        <v>4331</v>
      </c>
      <c r="Q108" s="37">
        <v>0.14061417686446548</v>
      </c>
      <c r="R108" s="37">
        <v>1.6855229739090278E-2</v>
      </c>
      <c r="S108" s="37">
        <v>3.2325098129762178E-3</v>
      </c>
      <c r="T108" s="37">
        <v>7.8503809743708155E-3</v>
      </c>
      <c r="U108" s="37">
        <v>9.9284229969983841E-3</v>
      </c>
      <c r="V108" s="37">
        <v>2.5398291387670282E-3</v>
      </c>
      <c r="W108" s="37">
        <v>2.0780420226275687E-2</v>
      </c>
      <c r="X108" s="37">
        <v>2.2627568690833526E-2</v>
      </c>
      <c r="Y108" s="37">
        <v>8.0812745324405442E-3</v>
      </c>
      <c r="Z108" s="37" t="s">
        <v>280</v>
      </c>
      <c r="AA108" s="37" t="s">
        <v>280</v>
      </c>
      <c r="AB108" s="37">
        <v>3.486492726852921E-2</v>
      </c>
    </row>
    <row r="110" spans="1:28" x14ac:dyDescent="0.2">
      <c r="A110" s="7" t="s">
        <v>316</v>
      </c>
    </row>
    <row r="111" spans="1:28" x14ac:dyDescent="0.2">
      <c r="A111" s="7" t="s">
        <v>342</v>
      </c>
    </row>
  </sheetData>
  <mergeCells count="15">
    <mergeCell ref="A3:A6"/>
    <mergeCell ref="B3:N3"/>
    <mergeCell ref="P3:AB3"/>
    <mergeCell ref="B4:B6"/>
    <mergeCell ref="C4:C5"/>
    <mergeCell ref="D4:N4"/>
    <mergeCell ref="P4:P6"/>
    <mergeCell ref="Q4:Q5"/>
    <mergeCell ref="R4:AB4"/>
    <mergeCell ref="D5:E5"/>
    <mergeCell ref="F5:H5"/>
    <mergeCell ref="J5:L5"/>
    <mergeCell ref="R5:S5"/>
    <mergeCell ref="T5:V5"/>
    <mergeCell ref="X5:Z5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11"/>
  <sheetViews>
    <sheetView zoomScaleNormal="100" workbookViewId="0">
      <selection activeCell="A111" sqref="A111"/>
    </sheetView>
  </sheetViews>
  <sheetFormatPr defaultColWidth="9" defaultRowHeight="12.75" x14ac:dyDescent="0.2"/>
  <cols>
    <col min="1" max="1" width="15" style="7" customWidth="1"/>
    <col min="2" max="2" width="19.140625" style="7" customWidth="1"/>
    <col min="3" max="4" width="20.140625" style="7" customWidth="1"/>
    <col min="5" max="16384" width="9" style="7"/>
  </cols>
  <sheetData>
    <row r="1" spans="1:4" x14ac:dyDescent="0.2">
      <c r="A1" s="55"/>
    </row>
    <row r="2" spans="1:4" x14ac:dyDescent="0.2">
      <c r="A2" s="13" t="s">
        <v>339</v>
      </c>
    </row>
    <row r="3" spans="1:4" ht="14.25" customHeight="1" x14ac:dyDescent="0.2">
      <c r="A3" s="99" t="s">
        <v>116</v>
      </c>
      <c r="B3" s="102">
        <v>2017</v>
      </c>
      <c r="C3" s="102"/>
      <c r="D3" s="102"/>
    </row>
    <row r="4" spans="1:4" ht="26.65" customHeight="1" x14ac:dyDescent="0.2">
      <c r="A4" s="100"/>
      <c r="B4" s="106" t="s">
        <v>282</v>
      </c>
      <c r="C4" s="106"/>
      <c r="D4" s="106"/>
    </row>
    <row r="5" spans="1:4" ht="13.35" customHeight="1" x14ac:dyDescent="0.2">
      <c r="A5" s="100"/>
      <c r="B5" s="108" t="s">
        <v>310</v>
      </c>
      <c r="C5" s="107" t="s">
        <v>158</v>
      </c>
      <c r="D5" s="107"/>
    </row>
    <row r="6" spans="1:4" ht="41.65" customHeight="1" x14ac:dyDescent="0.2">
      <c r="A6" s="100"/>
      <c r="B6" s="109"/>
      <c r="C6" s="97" t="s">
        <v>281</v>
      </c>
      <c r="D6" s="97"/>
    </row>
    <row r="7" spans="1:4" x14ac:dyDescent="0.2">
      <c r="A7" s="101"/>
      <c r="B7" s="110"/>
      <c r="C7" s="33" t="s">
        <v>7</v>
      </c>
      <c r="D7" s="33" t="s">
        <v>279</v>
      </c>
    </row>
    <row r="8" spans="1:4" x14ac:dyDescent="0.2">
      <c r="A8" s="2" t="s">
        <v>159</v>
      </c>
      <c r="B8" s="34">
        <v>41065</v>
      </c>
      <c r="C8" s="34">
        <v>16996</v>
      </c>
      <c r="D8" s="39">
        <f>C8/B8</f>
        <v>0.41388043345915015</v>
      </c>
    </row>
    <row r="9" spans="1:4" x14ac:dyDescent="0.2">
      <c r="A9" s="2" t="s">
        <v>115</v>
      </c>
      <c r="B9" s="18">
        <v>649</v>
      </c>
      <c r="C9" s="18">
        <v>276</v>
      </c>
      <c r="D9" s="37">
        <v>0.42526969999999997</v>
      </c>
    </row>
    <row r="10" spans="1:4" x14ac:dyDescent="0.2">
      <c r="A10" s="2" t="s">
        <v>114</v>
      </c>
      <c r="B10" s="18">
        <v>263</v>
      </c>
      <c r="C10" s="18">
        <v>179</v>
      </c>
      <c r="D10" s="37">
        <v>0.68060830000000005</v>
      </c>
    </row>
    <row r="11" spans="1:4" x14ac:dyDescent="0.2">
      <c r="A11" s="2" t="s">
        <v>113</v>
      </c>
      <c r="B11" s="18">
        <v>76</v>
      </c>
      <c r="C11" s="18">
        <v>21</v>
      </c>
      <c r="D11" s="37">
        <v>0.2763158</v>
      </c>
    </row>
    <row r="12" spans="1:4" x14ac:dyDescent="0.2">
      <c r="A12" s="2" t="s">
        <v>112</v>
      </c>
      <c r="B12" s="18">
        <v>75</v>
      </c>
      <c r="C12" s="18">
        <v>16</v>
      </c>
      <c r="D12" s="37">
        <v>0.2133333</v>
      </c>
    </row>
    <row r="13" spans="1:4" x14ac:dyDescent="0.2">
      <c r="A13" s="2" t="s">
        <v>111</v>
      </c>
      <c r="B13" s="18">
        <v>168</v>
      </c>
      <c r="C13" s="18">
        <v>84</v>
      </c>
      <c r="D13" s="37">
        <v>0.5</v>
      </c>
    </row>
    <row r="14" spans="1:4" x14ac:dyDescent="0.2">
      <c r="A14" s="2" t="s">
        <v>110</v>
      </c>
      <c r="B14" s="18">
        <v>93</v>
      </c>
      <c r="C14" s="18">
        <v>49</v>
      </c>
      <c r="D14" s="37">
        <v>0.52688170000000001</v>
      </c>
    </row>
    <row r="15" spans="1:4" x14ac:dyDescent="0.2">
      <c r="A15" s="2" t="s">
        <v>109</v>
      </c>
      <c r="B15" s="18">
        <v>284</v>
      </c>
      <c r="C15" s="18">
        <v>107</v>
      </c>
      <c r="D15" s="37">
        <v>0.3767606</v>
      </c>
    </row>
    <row r="16" spans="1:4" x14ac:dyDescent="0.2">
      <c r="A16" s="2" t="s">
        <v>108</v>
      </c>
      <c r="B16" s="18">
        <v>72</v>
      </c>
      <c r="C16" s="56" t="s">
        <v>162</v>
      </c>
      <c r="D16" s="57" t="s">
        <v>162</v>
      </c>
    </row>
    <row r="17" spans="1:4" x14ac:dyDescent="0.2">
      <c r="A17" s="2" t="s">
        <v>107</v>
      </c>
      <c r="B17" s="18">
        <v>220</v>
      </c>
      <c r="C17" s="18">
        <v>61</v>
      </c>
      <c r="D17" s="37">
        <v>0.27727269999999998</v>
      </c>
    </row>
    <row r="18" spans="1:4" x14ac:dyDescent="0.2">
      <c r="A18" s="2" t="s">
        <v>106</v>
      </c>
      <c r="B18" s="18">
        <v>788</v>
      </c>
      <c r="C18" s="18">
        <v>372</v>
      </c>
      <c r="D18" s="37">
        <v>0.47208119999999998</v>
      </c>
    </row>
    <row r="19" spans="1:4" x14ac:dyDescent="0.2">
      <c r="A19" s="2" t="s">
        <v>105</v>
      </c>
      <c r="B19" s="18">
        <v>1163</v>
      </c>
      <c r="C19" s="18">
        <v>580</v>
      </c>
      <c r="D19" s="37">
        <v>0.49871019999999999</v>
      </c>
    </row>
    <row r="20" spans="1:4" x14ac:dyDescent="0.2">
      <c r="A20" s="2" t="s">
        <v>104</v>
      </c>
      <c r="B20" s="18">
        <v>655</v>
      </c>
      <c r="C20" s="18">
        <v>331</v>
      </c>
      <c r="D20" s="37">
        <v>0.50534349999999995</v>
      </c>
    </row>
    <row r="21" spans="1:4" x14ac:dyDescent="0.2">
      <c r="A21" s="2" t="s">
        <v>103</v>
      </c>
      <c r="B21" s="18">
        <v>706</v>
      </c>
      <c r="C21" s="18">
        <v>342</v>
      </c>
      <c r="D21" s="37">
        <v>0.4844193</v>
      </c>
    </row>
    <row r="22" spans="1:4" x14ac:dyDescent="0.2">
      <c r="A22" s="2" t="s">
        <v>102</v>
      </c>
      <c r="B22" s="18">
        <v>571</v>
      </c>
      <c r="C22" s="18">
        <v>332</v>
      </c>
      <c r="D22" s="37">
        <v>0.58143610000000001</v>
      </c>
    </row>
    <row r="23" spans="1:4" x14ac:dyDescent="0.2">
      <c r="A23" s="2" t="s">
        <v>101</v>
      </c>
      <c r="B23" s="18">
        <v>15</v>
      </c>
      <c r="C23" s="56" t="s">
        <v>162</v>
      </c>
      <c r="D23" s="57" t="s">
        <v>162</v>
      </c>
    </row>
    <row r="24" spans="1:4" x14ac:dyDescent="0.2">
      <c r="A24" s="2" t="s">
        <v>100</v>
      </c>
      <c r="B24" s="18">
        <v>366</v>
      </c>
      <c r="C24" s="18">
        <v>187</v>
      </c>
      <c r="D24" s="37">
        <v>0.51092890000000002</v>
      </c>
    </row>
    <row r="25" spans="1:4" x14ac:dyDescent="0.2">
      <c r="A25" s="2" t="s">
        <v>99</v>
      </c>
      <c r="B25" s="18">
        <v>132</v>
      </c>
      <c r="C25" s="18">
        <v>63</v>
      </c>
      <c r="D25" s="37">
        <v>0.47727269999999999</v>
      </c>
    </row>
    <row r="26" spans="1:4" x14ac:dyDescent="0.2">
      <c r="A26" s="2" t="s">
        <v>98</v>
      </c>
      <c r="B26" s="18">
        <v>810</v>
      </c>
      <c r="C26" s="18">
        <v>425</v>
      </c>
      <c r="D26" s="37">
        <v>0.52469129999999997</v>
      </c>
    </row>
    <row r="27" spans="1:4" x14ac:dyDescent="0.2">
      <c r="A27" s="2" t="s">
        <v>97</v>
      </c>
      <c r="B27" s="18">
        <v>179</v>
      </c>
      <c r="C27" s="18">
        <v>90</v>
      </c>
      <c r="D27" s="37">
        <v>0.5027933</v>
      </c>
    </row>
    <row r="28" spans="1:4" x14ac:dyDescent="0.2">
      <c r="A28" s="2" t="s">
        <v>96</v>
      </c>
      <c r="B28" s="18">
        <v>149</v>
      </c>
      <c r="C28" s="18">
        <v>44</v>
      </c>
      <c r="D28" s="37">
        <v>0.29530200000000001</v>
      </c>
    </row>
    <row r="29" spans="1:4" x14ac:dyDescent="0.2">
      <c r="A29" s="2" t="s">
        <v>95</v>
      </c>
      <c r="B29" s="18">
        <v>28</v>
      </c>
      <c r="C29" s="56" t="s">
        <v>162</v>
      </c>
      <c r="D29" s="57" t="s">
        <v>162</v>
      </c>
    </row>
    <row r="30" spans="1:4" x14ac:dyDescent="0.2">
      <c r="A30" s="2" t="s">
        <v>94</v>
      </c>
      <c r="B30" s="18">
        <v>38</v>
      </c>
      <c r="C30" s="56" t="s">
        <v>162</v>
      </c>
      <c r="D30" s="57" t="s">
        <v>162</v>
      </c>
    </row>
    <row r="31" spans="1:4" x14ac:dyDescent="0.2">
      <c r="A31" s="2" t="s">
        <v>93</v>
      </c>
      <c r="B31" s="18">
        <v>504</v>
      </c>
      <c r="C31" s="18">
        <v>236</v>
      </c>
      <c r="D31" s="37">
        <v>0.468254</v>
      </c>
    </row>
    <row r="32" spans="1:4" x14ac:dyDescent="0.2">
      <c r="A32" s="2" t="s">
        <v>92</v>
      </c>
      <c r="B32" s="18">
        <v>437</v>
      </c>
      <c r="C32" s="18">
        <v>142</v>
      </c>
      <c r="D32" s="37">
        <v>0.32494279999999998</v>
      </c>
    </row>
    <row r="33" spans="1:4" x14ac:dyDescent="0.2">
      <c r="A33" s="2" t="s">
        <v>91</v>
      </c>
      <c r="B33" s="18">
        <v>452</v>
      </c>
      <c r="C33" s="18">
        <v>191</v>
      </c>
      <c r="D33" s="37">
        <v>0.42256640000000001</v>
      </c>
    </row>
    <row r="34" spans="1:4" x14ac:dyDescent="0.2">
      <c r="A34" s="2" t="s">
        <v>90</v>
      </c>
      <c r="B34" s="18">
        <v>1098</v>
      </c>
      <c r="C34" s="18">
        <v>263</v>
      </c>
      <c r="D34" s="37">
        <v>0.2395264</v>
      </c>
    </row>
    <row r="35" spans="1:4" x14ac:dyDescent="0.2">
      <c r="A35" s="2" t="s">
        <v>89</v>
      </c>
      <c r="B35" s="18">
        <v>47</v>
      </c>
      <c r="C35" s="18">
        <v>15</v>
      </c>
      <c r="D35" s="37">
        <v>0.31914890000000001</v>
      </c>
    </row>
    <row r="36" spans="1:4" x14ac:dyDescent="0.2">
      <c r="A36" s="2" t="s">
        <v>88</v>
      </c>
      <c r="B36" s="18">
        <v>111</v>
      </c>
      <c r="C36" s="18">
        <v>44</v>
      </c>
      <c r="D36" s="37">
        <v>0.39639639999999998</v>
      </c>
    </row>
    <row r="37" spans="1:4" x14ac:dyDescent="0.2">
      <c r="A37" s="2" t="s">
        <v>87</v>
      </c>
      <c r="B37" s="18">
        <v>894</v>
      </c>
      <c r="C37" s="18">
        <v>382</v>
      </c>
      <c r="D37" s="37">
        <v>0.42729309999999998</v>
      </c>
    </row>
    <row r="38" spans="1:4" x14ac:dyDescent="0.2">
      <c r="A38" s="2" t="s">
        <v>86</v>
      </c>
      <c r="B38" s="18">
        <v>198</v>
      </c>
      <c r="C38" s="18">
        <v>80</v>
      </c>
      <c r="D38" s="37">
        <v>0.40404040000000002</v>
      </c>
    </row>
    <row r="39" spans="1:4" x14ac:dyDescent="0.2">
      <c r="A39" s="2" t="s">
        <v>85</v>
      </c>
      <c r="B39" s="18">
        <v>122</v>
      </c>
      <c r="C39" s="18">
        <v>31</v>
      </c>
      <c r="D39" s="37">
        <v>0.2540984</v>
      </c>
    </row>
    <row r="40" spans="1:4" x14ac:dyDescent="0.2">
      <c r="A40" s="2" t="s">
        <v>84</v>
      </c>
      <c r="B40" s="18">
        <v>985</v>
      </c>
      <c r="C40" s="18">
        <v>437</v>
      </c>
      <c r="D40" s="37">
        <v>0.44365480000000002</v>
      </c>
    </row>
    <row r="41" spans="1:4" x14ac:dyDescent="0.2">
      <c r="A41" s="2" t="s">
        <v>83</v>
      </c>
      <c r="B41" s="18">
        <v>247</v>
      </c>
      <c r="C41" s="18">
        <v>61</v>
      </c>
      <c r="D41" s="37">
        <v>0.2469635</v>
      </c>
    </row>
    <row r="42" spans="1:4" x14ac:dyDescent="0.2">
      <c r="A42" s="2" t="s">
        <v>82</v>
      </c>
      <c r="B42" s="18">
        <v>1119</v>
      </c>
      <c r="C42" s="18">
        <v>377</v>
      </c>
      <c r="D42" s="37">
        <v>0.33690799999999999</v>
      </c>
    </row>
    <row r="43" spans="1:4" x14ac:dyDescent="0.2">
      <c r="A43" s="2" t="s">
        <v>81</v>
      </c>
      <c r="B43" s="18">
        <v>241</v>
      </c>
      <c r="C43" s="18">
        <v>131</v>
      </c>
      <c r="D43" s="37">
        <v>0.54356839999999995</v>
      </c>
    </row>
    <row r="44" spans="1:4" x14ac:dyDescent="0.2">
      <c r="A44" s="2" t="s">
        <v>80</v>
      </c>
      <c r="B44" s="18">
        <v>1347</v>
      </c>
      <c r="C44" s="18">
        <v>827</v>
      </c>
      <c r="D44" s="37">
        <v>0.61395690000000003</v>
      </c>
    </row>
    <row r="45" spans="1:4" x14ac:dyDescent="0.2">
      <c r="A45" s="2" t="s">
        <v>79</v>
      </c>
      <c r="B45" s="18">
        <v>25</v>
      </c>
      <c r="C45" s="56" t="s">
        <v>162</v>
      </c>
      <c r="D45" s="57" t="s">
        <v>162</v>
      </c>
    </row>
    <row r="46" spans="1:4" x14ac:dyDescent="0.2">
      <c r="A46" s="2" t="s">
        <v>78</v>
      </c>
      <c r="B46" s="18">
        <v>56</v>
      </c>
      <c r="C46" s="18">
        <v>19</v>
      </c>
      <c r="D46" s="37">
        <v>0.33928570000000002</v>
      </c>
    </row>
    <row r="47" spans="1:4" x14ac:dyDescent="0.2">
      <c r="A47" s="2" t="s">
        <v>77</v>
      </c>
      <c r="B47" s="18">
        <v>292</v>
      </c>
      <c r="C47" s="18">
        <v>169</v>
      </c>
      <c r="D47" s="37">
        <v>0.57876709999999998</v>
      </c>
    </row>
    <row r="48" spans="1:4" x14ac:dyDescent="0.2">
      <c r="A48" s="2" t="s">
        <v>76</v>
      </c>
      <c r="B48" s="18">
        <v>60</v>
      </c>
      <c r="C48" s="18">
        <v>20</v>
      </c>
      <c r="D48" s="37">
        <v>0.3333333</v>
      </c>
    </row>
    <row r="49" spans="1:4" x14ac:dyDescent="0.2">
      <c r="A49" s="2" t="s">
        <v>75</v>
      </c>
      <c r="B49" s="18">
        <v>1390</v>
      </c>
      <c r="C49" s="18">
        <v>510</v>
      </c>
      <c r="D49" s="37">
        <v>0.36690650000000002</v>
      </c>
    </row>
    <row r="50" spans="1:4" x14ac:dyDescent="0.2">
      <c r="A50" s="2" t="s">
        <v>74</v>
      </c>
      <c r="B50" s="18">
        <v>340</v>
      </c>
      <c r="C50" s="18">
        <v>87</v>
      </c>
      <c r="D50" s="37">
        <v>0.25588240000000001</v>
      </c>
    </row>
    <row r="51" spans="1:4" x14ac:dyDescent="0.2">
      <c r="A51" s="2" t="s">
        <v>73</v>
      </c>
      <c r="B51" s="18">
        <v>482</v>
      </c>
      <c r="C51" s="18">
        <v>189</v>
      </c>
      <c r="D51" s="37">
        <v>0.39211620000000003</v>
      </c>
    </row>
    <row r="52" spans="1:4" x14ac:dyDescent="0.2">
      <c r="A52" s="2" t="s">
        <v>72</v>
      </c>
      <c r="B52" s="18">
        <v>510</v>
      </c>
      <c r="C52" s="18">
        <v>288</v>
      </c>
      <c r="D52" s="37">
        <v>0.56470589999999998</v>
      </c>
    </row>
    <row r="53" spans="1:4" x14ac:dyDescent="0.2">
      <c r="A53" s="2" t="s">
        <v>71</v>
      </c>
      <c r="B53" s="18">
        <v>359</v>
      </c>
      <c r="C53" s="18">
        <v>176</v>
      </c>
      <c r="D53" s="37">
        <v>0.49025069999999998</v>
      </c>
    </row>
    <row r="54" spans="1:4" x14ac:dyDescent="0.2">
      <c r="A54" s="2" t="s">
        <v>70</v>
      </c>
      <c r="B54" s="18">
        <v>56</v>
      </c>
      <c r="C54" s="18">
        <v>12</v>
      </c>
      <c r="D54" s="37">
        <v>0.2142857</v>
      </c>
    </row>
    <row r="55" spans="1:4" x14ac:dyDescent="0.2">
      <c r="A55" s="2" t="s">
        <v>69</v>
      </c>
      <c r="B55" s="18">
        <v>204</v>
      </c>
      <c r="C55" s="18">
        <v>67</v>
      </c>
      <c r="D55" s="37">
        <v>0.32843139999999998</v>
      </c>
    </row>
    <row r="56" spans="1:4" x14ac:dyDescent="0.2">
      <c r="A56" s="2" t="s">
        <v>68</v>
      </c>
      <c r="B56" s="18">
        <v>20</v>
      </c>
      <c r="C56" s="56" t="s">
        <v>162</v>
      </c>
      <c r="D56" s="57" t="s">
        <v>162</v>
      </c>
    </row>
    <row r="57" spans="1:4" x14ac:dyDescent="0.2">
      <c r="A57" s="2" t="s">
        <v>67</v>
      </c>
      <c r="B57" s="18">
        <v>702</v>
      </c>
      <c r="C57" s="18">
        <v>412</v>
      </c>
      <c r="D57" s="37">
        <v>0.58689460000000004</v>
      </c>
    </row>
    <row r="58" spans="1:4" x14ac:dyDescent="0.2">
      <c r="A58" s="2" t="s">
        <v>66</v>
      </c>
      <c r="B58" s="18">
        <v>242</v>
      </c>
      <c r="C58" s="18">
        <v>95</v>
      </c>
      <c r="D58" s="37">
        <v>0.39256200000000002</v>
      </c>
    </row>
    <row r="59" spans="1:4" x14ac:dyDescent="0.2">
      <c r="A59" s="2" t="s">
        <v>65</v>
      </c>
      <c r="B59" s="18">
        <v>663</v>
      </c>
      <c r="C59" s="18">
        <v>311</v>
      </c>
      <c r="D59" s="37">
        <v>0.46907989999999999</v>
      </c>
    </row>
    <row r="60" spans="1:4" x14ac:dyDescent="0.2">
      <c r="A60" s="2" t="s">
        <v>64</v>
      </c>
      <c r="B60" s="18">
        <v>40</v>
      </c>
      <c r="C60" s="56" t="s">
        <v>162</v>
      </c>
      <c r="D60" s="57" t="s">
        <v>162</v>
      </c>
    </row>
    <row r="61" spans="1:4" x14ac:dyDescent="0.2">
      <c r="A61" s="2" t="s">
        <v>63</v>
      </c>
      <c r="B61" s="18">
        <v>318</v>
      </c>
      <c r="C61" s="18">
        <v>155</v>
      </c>
      <c r="D61" s="37">
        <v>0.4874214</v>
      </c>
    </row>
    <row r="62" spans="1:4" x14ac:dyDescent="0.2">
      <c r="A62" s="2" t="s">
        <v>62</v>
      </c>
      <c r="B62" s="18">
        <v>244</v>
      </c>
      <c r="C62" s="18">
        <v>65</v>
      </c>
      <c r="D62" s="37">
        <v>0.2663934</v>
      </c>
    </row>
    <row r="63" spans="1:4" x14ac:dyDescent="0.2">
      <c r="A63" s="2" t="s">
        <v>61</v>
      </c>
      <c r="B63" s="18">
        <v>482</v>
      </c>
      <c r="C63" s="18">
        <v>210</v>
      </c>
      <c r="D63" s="37">
        <v>0.43568459999999998</v>
      </c>
    </row>
    <row r="64" spans="1:4" x14ac:dyDescent="0.2">
      <c r="A64" s="2" t="s">
        <v>60</v>
      </c>
      <c r="B64" s="18">
        <v>120</v>
      </c>
      <c r="C64" s="18">
        <v>38</v>
      </c>
      <c r="D64" s="37">
        <v>0.31666670000000002</v>
      </c>
    </row>
    <row r="65" spans="1:4" x14ac:dyDescent="0.2">
      <c r="A65" s="2" t="s">
        <v>59</v>
      </c>
      <c r="B65" s="18">
        <v>102</v>
      </c>
      <c r="C65" s="18">
        <v>47</v>
      </c>
      <c r="D65" s="37">
        <v>0.46078429999999998</v>
      </c>
    </row>
    <row r="66" spans="1:4" x14ac:dyDescent="0.2">
      <c r="A66" s="2" t="s">
        <v>58</v>
      </c>
      <c r="B66" s="18">
        <v>87</v>
      </c>
      <c r="C66" s="18">
        <v>35</v>
      </c>
      <c r="D66" s="37">
        <v>0.40229880000000001</v>
      </c>
    </row>
    <row r="67" spans="1:4" x14ac:dyDescent="0.2">
      <c r="A67" s="2" t="s">
        <v>57</v>
      </c>
      <c r="B67" s="18">
        <v>370</v>
      </c>
      <c r="C67" s="18">
        <v>184</v>
      </c>
      <c r="D67" s="37">
        <v>0.4972973</v>
      </c>
    </row>
    <row r="68" spans="1:4" x14ac:dyDescent="0.2">
      <c r="A68" s="2" t="s">
        <v>56</v>
      </c>
      <c r="B68" s="18">
        <v>1770</v>
      </c>
      <c r="C68" s="18">
        <v>550</v>
      </c>
      <c r="D68" s="37">
        <v>0.31073450000000002</v>
      </c>
    </row>
    <row r="69" spans="1:4" x14ac:dyDescent="0.2">
      <c r="A69" s="2" t="s">
        <v>55</v>
      </c>
      <c r="B69" s="18">
        <v>115</v>
      </c>
      <c r="C69" s="18">
        <v>77</v>
      </c>
      <c r="D69" s="37">
        <v>0.66956530000000003</v>
      </c>
    </row>
    <row r="70" spans="1:4" x14ac:dyDescent="0.2">
      <c r="A70" s="2" t="s">
        <v>54</v>
      </c>
      <c r="B70" s="18">
        <v>199</v>
      </c>
      <c r="C70" s="18">
        <v>87</v>
      </c>
      <c r="D70" s="37">
        <v>0.43718590000000002</v>
      </c>
    </row>
    <row r="71" spans="1:4" x14ac:dyDescent="0.2">
      <c r="A71" s="2" t="s">
        <v>53</v>
      </c>
      <c r="B71" s="18">
        <v>496</v>
      </c>
      <c r="C71" s="18">
        <v>273</v>
      </c>
      <c r="D71" s="37">
        <v>0.55040319999999998</v>
      </c>
    </row>
    <row r="72" spans="1:4" x14ac:dyDescent="0.2">
      <c r="A72" s="2" t="s">
        <v>52</v>
      </c>
      <c r="B72" s="18">
        <v>399</v>
      </c>
      <c r="C72" s="18">
        <v>106</v>
      </c>
      <c r="D72" s="37">
        <v>0.26566420000000002</v>
      </c>
    </row>
    <row r="73" spans="1:4" x14ac:dyDescent="0.2">
      <c r="A73" s="2" t="s">
        <v>51</v>
      </c>
      <c r="B73" s="18">
        <v>1103</v>
      </c>
      <c r="C73" s="18">
        <v>376</v>
      </c>
      <c r="D73" s="37">
        <v>0.34088849999999998</v>
      </c>
    </row>
    <row r="74" spans="1:4" x14ac:dyDescent="0.2">
      <c r="A74" s="2" t="s">
        <v>50</v>
      </c>
      <c r="B74" s="18">
        <v>94</v>
      </c>
      <c r="C74" s="56" t="s">
        <v>162</v>
      </c>
      <c r="D74" s="57" t="s">
        <v>162</v>
      </c>
    </row>
    <row r="75" spans="1:4" x14ac:dyDescent="0.2">
      <c r="A75" s="2" t="s">
        <v>49</v>
      </c>
      <c r="B75" s="18">
        <v>593</v>
      </c>
      <c r="C75" s="18">
        <v>179</v>
      </c>
      <c r="D75" s="37">
        <v>0.30185499999999998</v>
      </c>
    </row>
    <row r="76" spans="1:4" x14ac:dyDescent="0.2">
      <c r="A76" s="2" t="s">
        <v>48</v>
      </c>
      <c r="B76" s="18">
        <v>384</v>
      </c>
      <c r="C76" s="18">
        <v>206</v>
      </c>
      <c r="D76" s="37">
        <v>0.53645830000000005</v>
      </c>
    </row>
    <row r="77" spans="1:4" x14ac:dyDescent="0.2">
      <c r="A77" s="2" t="s">
        <v>47</v>
      </c>
      <c r="B77" s="18">
        <v>92</v>
      </c>
      <c r="C77" s="18">
        <v>45</v>
      </c>
      <c r="D77" s="37">
        <v>0.48913040000000002</v>
      </c>
    </row>
    <row r="78" spans="1:4" x14ac:dyDescent="0.2">
      <c r="A78" s="2" t="s">
        <v>46</v>
      </c>
      <c r="B78" s="18">
        <v>82</v>
      </c>
      <c r="C78" s="18">
        <v>24</v>
      </c>
      <c r="D78" s="37">
        <v>0.29268290000000002</v>
      </c>
    </row>
    <row r="79" spans="1:4" x14ac:dyDescent="0.2">
      <c r="A79" s="2" t="s">
        <v>45</v>
      </c>
      <c r="B79" s="18">
        <v>294</v>
      </c>
      <c r="C79" s="18">
        <v>117</v>
      </c>
      <c r="D79" s="37">
        <v>0.39795920000000001</v>
      </c>
    </row>
    <row r="80" spans="1:4" x14ac:dyDescent="0.2">
      <c r="A80" s="2" t="s">
        <v>44</v>
      </c>
      <c r="B80" s="18">
        <v>26</v>
      </c>
      <c r="C80" s="18">
        <v>12</v>
      </c>
      <c r="D80" s="37">
        <v>0.46153840000000002</v>
      </c>
    </row>
    <row r="81" spans="1:4" x14ac:dyDescent="0.2">
      <c r="A81" s="2" t="s">
        <v>43</v>
      </c>
      <c r="B81" s="18">
        <v>259</v>
      </c>
      <c r="C81" s="18">
        <v>128</v>
      </c>
      <c r="D81" s="37">
        <v>0.4942085</v>
      </c>
    </row>
    <row r="82" spans="1:4" x14ac:dyDescent="0.2">
      <c r="A82" s="2" t="s">
        <v>42</v>
      </c>
      <c r="B82" s="18">
        <v>558</v>
      </c>
      <c r="C82" s="18">
        <v>195</v>
      </c>
      <c r="D82" s="37">
        <v>0.34946240000000001</v>
      </c>
    </row>
    <row r="83" spans="1:4" x14ac:dyDescent="0.2">
      <c r="A83" s="2" t="s">
        <v>41</v>
      </c>
      <c r="B83" s="18">
        <v>67</v>
      </c>
      <c r="C83" s="18">
        <v>37</v>
      </c>
      <c r="D83" s="37">
        <v>0.55223880000000003</v>
      </c>
    </row>
    <row r="84" spans="1:4" x14ac:dyDescent="0.2">
      <c r="A84" s="2" t="s">
        <v>40</v>
      </c>
      <c r="B84" s="18">
        <v>1133</v>
      </c>
      <c r="C84" s="18">
        <v>459</v>
      </c>
      <c r="D84" s="37">
        <v>0.40511920000000001</v>
      </c>
    </row>
    <row r="85" spans="1:4" x14ac:dyDescent="0.2">
      <c r="A85" s="2" t="s">
        <v>39</v>
      </c>
      <c r="B85" s="18">
        <v>488</v>
      </c>
      <c r="C85" s="18">
        <v>207</v>
      </c>
      <c r="D85" s="37">
        <v>0.42418030000000001</v>
      </c>
    </row>
    <row r="86" spans="1:4" x14ac:dyDescent="0.2">
      <c r="A86" s="2" t="s">
        <v>38</v>
      </c>
      <c r="B86" s="18">
        <v>1417</v>
      </c>
      <c r="C86" s="18">
        <v>401</v>
      </c>
      <c r="D86" s="37">
        <v>0.28299220000000003</v>
      </c>
    </row>
    <row r="87" spans="1:4" x14ac:dyDescent="0.2">
      <c r="A87" s="2" t="s">
        <v>37</v>
      </c>
      <c r="B87" s="18">
        <v>567</v>
      </c>
      <c r="C87" s="18">
        <v>234</v>
      </c>
      <c r="D87" s="37">
        <v>0.41269840000000002</v>
      </c>
    </row>
    <row r="88" spans="1:4" x14ac:dyDescent="0.2">
      <c r="A88" s="2" t="s">
        <v>36</v>
      </c>
      <c r="B88" s="18">
        <v>1027</v>
      </c>
      <c r="C88" s="18">
        <v>534</v>
      </c>
      <c r="D88" s="37">
        <v>0.51996109999999995</v>
      </c>
    </row>
    <row r="89" spans="1:4" x14ac:dyDescent="0.2">
      <c r="A89" s="2" t="s">
        <v>35</v>
      </c>
      <c r="B89" s="18">
        <v>290</v>
      </c>
      <c r="C89" s="18">
        <v>147</v>
      </c>
      <c r="D89" s="37">
        <v>0.50689660000000003</v>
      </c>
    </row>
    <row r="90" spans="1:4" x14ac:dyDescent="0.2">
      <c r="A90" s="2" t="s">
        <v>34</v>
      </c>
      <c r="B90" s="18">
        <v>179</v>
      </c>
      <c r="C90" s="18">
        <v>29</v>
      </c>
      <c r="D90" s="37">
        <v>0.16201119999999999</v>
      </c>
    </row>
    <row r="91" spans="1:4" x14ac:dyDescent="0.2">
      <c r="A91" s="2" t="s">
        <v>33</v>
      </c>
      <c r="B91" s="18">
        <v>459</v>
      </c>
      <c r="C91" s="18">
        <v>88</v>
      </c>
      <c r="D91" s="37">
        <v>0.19172110000000001</v>
      </c>
    </row>
    <row r="92" spans="1:4" x14ac:dyDescent="0.2">
      <c r="A92" s="2" t="s">
        <v>32</v>
      </c>
      <c r="B92" s="18">
        <v>331</v>
      </c>
      <c r="C92" s="18">
        <v>143</v>
      </c>
      <c r="D92" s="37">
        <v>0.43202420000000002</v>
      </c>
    </row>
    <row r="93" spans="1:4" x14ac:dyDescent="0.2">
      <c r="A93" s="2" t="s">
        <v>31</v>
      </c>
      <c r="B93" s="18">
        <v>254</v>
      </c>
      <c r="C93" s="18">
        <v>78</v>
      </c>
      <c r="D93" s="37">
        <v>0.30708659999999999</v>
      </c>
    </row>
    <row r="94" spans="1:4" x14ac:dyDescent="0.2">
      <c r="A94" s="2" t="s">
        <v>30</v>
      </c>
      <c r="B94" s="18">
        <v>663</v>
      </c>
      <c r="C94" s="18">
        <v>179</v>
      </c>
      <c r="D94" s="37">
        <v>0.26998490000000003</v>
      </c>
    </row>
    <row r="95" spans="1:4" x14ac:dyDescent="0.2">
      <c r="A95" s="2" t="s">
        <v>29</v>
      </c>
      <c r="B95" s="18">
        <v>152</v>
      </c>
      <c r="C95" s="18">
        <v>46</v>
      </c>
      <c r="D95" s="37">
        <v>0.3026316</v>
      </c>
    </row>
    <row r="96" spans="1:4" x14ac:dyDescent="0.2">
      <c r="A96" s="2" t="s">
        <v>28</v>
      </c>
      <c r="B96" s="18">
        <v>186</v>
      </c>
      <c r="C96" s="18">
        <v>92</v>
      </c>
      <c r="D96" s="37">
        <v>0.4946236</v>
      </c>
    </row>
    <row r="97" spans="1:4" x14ac:dyDescent="0.2">
      <c r="A97" s="2" t="s">
        <v>27</v>
      </c>
      <c r="B97" s="56" t="s">
        <v>162</v>
      </c>
      <c r="C97" s="56" t="s">
        <v>162</v>
      </c>
      <c r="D97" s="57" t="s">
        <v>162</v>
      </c>
    </row>
    <row r="98" spans="1:4" x14ac:dyDescent="0.2">
      <c r="A98" s="2" t="s">
        <v>26</v>
      </c>
      <c r="B98" s="18">
        <v>377</v>
      </c>
      <c r="C98" s="18">
        <v>203</v>
      </c>
      <c r="D98" s="37">
        <v>0.53846159999999998</v>
      </c>
    </row>
    <row r="99" spans="1:4" x14ac:dyDescent="0.2">
      <c r="A99" s="2" t="s">
        <v>25</v>
      </c>
      <c r="B99" s="18">
        <v>410</v>
      </c>
      <c r="C99" s="18">
        <v>252</v>
      </c>
      <c r="D99" s="37">
        <v>0.61463420000000002</v>
      </c>
    </row>
    <row r="100" spans="1:4" x14ac:dyDescent="0.2">
      <c r="A100" s="2" t="s">
        <v>24</v>
      </c>
      <c r="B100" s="18">
        <v>1284</v>
      </c>
      <c r="C100" s="18">
        <v>542</v>
      </c>
      <c r="D100" s="37">
        <v>0.4221184</v>
      </c>
    </row>
    <row r="101" spans="1:4" x14ac:dyDescent="0.2">
      <c r="A101" s="2" t="s">
        <v>23</v>
      </c>
      <c r="B101" s="18">
        <v>61</v>
      </c>
      <c r="C101" s="18">
        <v>29</v>
      </c>
      <c r="D101" s="37">
        <v>0.47540979999999999</v>
      </c>
    </row>
    <row r="102" spans="1:4" x14ac:dyDescent="0.2">
      <c r="A102" s="2" t="s">
        <v>22</v>
      </c>
      <c r="B102" s="18">
        <v>30</v>
      </c>
      <c r="C102" s="56" t="s">
        <v>162</v>
      </c>
      <c r="D102" s="57" t="s">
        <v>162</v>
      </c>
    </row>
    <row r="103" spans="1:4" x14ac:dyDescent="0.2">
      <c r="A103" s="2" t="s">
        <v>21</v>
      </c>
      <c r="B103" s="18">
        <v>101</v>
      </c>
      <c r="C103" s="18">
        <v>54</v>
      </c>
      <c r="D103" s="37">
        <v>0.5346535</v>
      </c>
    </row>
    <row r="104" spans="1:4" x14ac:dyDescent="0.2">
      <c r="A104" s="2" t="s">
        <v>20</v>
      </c>
      <c r="B104" s="18">
        <v>570</v>
      </c>
      <c r="C104" s="18">
        <v>127</v>
      </c>
      <c r="D104" s="37">
        <v>0.22280700000000001</v>
      </c>
    </row>
    <row r="105" spans="1:4" x14ac:dyDescent="0.2">
      <c r="A105" s="2" t="s">
        <v>19</v>
      </c>
      <c r="B105" s="18">
        <v>810</v>
      </c>
      <c r="C105" s="18">
        <v>500</v>
      </c>
      <c r="D105" s="37">
        <v>0.6172839</v>
      </c>
    </row>
    <row r="106" spans="1:4" x14ac:dyDescent="0.2">
      <c r="A106" s="2" t="s">
        <v>18</v>
      </c>
      <c r="B106" s="18">
        <v>524</v>
      </c>
      <c r="C106" s="18">
        <v>122</v>
      </c>
      <c r="D106" s="37">
        <v>0.23282439999999999</v>
      </c>
    </row>
    <row r="107" spans="1:4" x14ac:dyDescent="0.2">
      <c r="A107" s="2" t="s">
        <v>17</v>
      </c>
      <c r="B107" s="18">
        <v>264</v>
      </c>
      <c r="C107" s="18">
        <v>104</v>
      </c>
      <c r="D107" s="37">
        <v>0.3939394</v>
      </c>
    </row>
    <row r="108" spans="1:4" x14ac:dyDescent="0.2">
      <c r="A108" s="2" t="s">
        <v>16</v>
      </c>
      <c r="B108" s="18">
        <v>123</v>
      </c>
      <c r="C108" s="18">
        <v>72</v>
      </c>
      <c r="D108" s="37">
        <v>0.58536580000000005</v>
      </c>
    </row>
    <row r="110" spans="1:4" x14ac:dyDescent="0.2">
      <c r="A110" s="7" t="s">
        <v>308</v>
      </c>
    </row>
    <row r="111" spans="1:4" x14ac:dyDescent="0.2">
      <c r="A111" s="7" t="s">
        <v>342</v>
      </c>
    </row>
  </sheetData>
  <mergeCells count="6">
    <mergeCell ref="A3:A7"/>
    <mergeCell ref="B3:D3"/>
    <mergeCell ref="B4:D4"/>
    <mergeCell ref="C5:D5"/>
    <mergeCell ref="C6:D6"/>
    <mergeCell ref="B5:B7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Directory</vt:lpstr>
      <vt:lpstr>A1</vt:lpstr>
      <vt:lpstr>A2</vt:lpstr>
      <vt:lpstr>A3</vt:lpstr>
      <vt:lpstr>S1</vt:lpstr>
      <vt:lpstr>S2</vt:lpstr>
      <vt:lpstr>S3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amcke</dc:creator>
  <cp:lastModifiedBy>Hilary Campbell</cp:lastModifiedBy>
  <dcterms:created xsi:type="dcterms:W3CDTF">2019-07-11T13:56:24Z</dcterms:created>
  <dcterms:modified xsi:type="dcterms:W3CDTF">2019-11-18T14:14:28Z</dcterms:modified>
</cp:coreProperties>
</file>